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40" activeTab="0"/>
  </bookViews>
  <sheets>
    <sheet name="Sheet1" sheetId="1" r:id="rId1"/>
  </sheets>
  <definedNames>
    <definedName name="_xlnm.Print_Area" localSheetId="0">'Sheet1'!$A$1:$AA$262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<sst xmlns="http://schemas.openxmlformats.org/spreadsheetml/2006/main" count="282" uniqueCount="254">
  <si>
    <t xml:space="preserve"> Division/   Class</t>
  </si>
  <si>
    <t>Name</t>
  </si>
  <si>
    <t>TOTAL YEAR PTS/SHOT</t>
  </si>
  <si>
    <t>TOTAL SCORE TIME</t>
  </si>
  <si>
    <t>TOTAL SHOTS</t>
  </si>
  <si>
    <t>CDP / MM</t>
  </si>
  <si>
    <t>Carl Brandsen</t>
  </si>
  <si>
    <t>CDP / UN</t>
  </si>
  <si>
    <t>Bruce Robinson</t>
  </si>
  <si>
    <t>Jason Dargis</t>
  </si>
  <si>
    <t>ESP / SS</t>
  </si>
  <si>
    <t>Tom Tiethoff</t>
  </si>
  <si>
    <t>ESP / MM</t>
  </si>
  <si>
    <t>John Byers</t>
  </si>
  <si>
    <t>ESP / NV</t>
  </si>
  <si>
    <t>Tina Tiethoff</t>
  </si>
  <si>
    <t>SSP / EX</t>
  </si>
  <si>
    <t>Mike Visser</t>
  </si>
  <si>
    <t>SSP / SS</t>
  </si>
  <si>
    <t>SSP / MM</t>
  </si>
  <si>
    <t>Mike Carey</t>
  </si>
  <si>
    <t>Billy Jo Demarest</t>
  </si>
  <si>
    <t>SSP / NV</t>
  </si>
  <si>
    <t>Paul Archer</t>
  </si>
  <si>
    <t>Tom Carpenter</t>
  </si>
  <si>
    <t>Rick Chaffee</t>
  </si>
  <si>
    <t>Christine Rivers</t>
  </si>
  <si>
    <t>Tamara Tiethoff</t>
  </si>
  <si>
    <t>CDP / SS</t>
  </si>
  <si>
    <t>Brad Sanders</t>
  </si>
  <si>
    <t>James Bauchman</t>
  </si>
  <si>
    <t>Rick Bruner</t>
  </si>
  <si>
    <t>Jason Bechtel</t>
  </si>
  <si>
    <t>CLASSIFIER</t>
  </si>
  <si>
    <t>James Cross</t>
  </si>
  <si>
    <t>Ross Barkel</t>
  </si>
  <si>
    <t>Jesse Post</t>
  </si>
  <si>
    <t>Marty Rhoades</t>
  </si>
  <si>
    <t>Mike Johnson</t>
  </si>
  <si>
    <t>Chris Hollis</t>
  </si>
  <si>
    <t>Pat Bucher</t>
  </si>
  <si>
    <t>CDP / NV</t>
  </si>
  <si>
    <t>Dan Dolan</t>
  </si>
  <si>
    <t>Michael Knes</t>
  </si>
  <si>
    <t>Rob Hopp</t>
  </si>
  <si>
    <t>SSR / MM</t>
  </si>
  <si>
    <t>Brandon Everett</t>
  </si>
  <si>
    <t>Matt Jackson</t>
  </si>
  <si>
    <t>Andrew Thompson</t>
  </si>
  <si>
    <t>Michael Westra</t>
  </si>
  <si>
    <t>Laura Hemerling</t>
  </si>
  <si>
    <t>Brook Baragar</t>
  </si>
  <si>
    <t>Brad Rivard</t>
  </si>
  <si>
    <t>Dan Gipe</t>
  </si>
  <si>
    <t>David Gipe</t>
  </si>
  <si>
    <t>Jason Rainey</t>
  </si>
  <si>
    <t>Joshua Barnes</t>
  </si>
  <si>
    <t>Brad Plaat</t>
  </si>
  <si>
    <t>CDP / EX</t>
  </si>
  <si>
    <t>Bob Hann</t>
  </si>
  <si>
    <t>March 2011 Score</t>
  </si>
  <si>
    <t>March 2011 Shots</t>
  </si>
  <si>
    <t>April 2011 Score</t>
  </si>
  <si>
    <t>April 2011 Shots</t>
  </si>
  <si>
    <t>May 2011 Score</t>
  </si>
  <si>
    <t>May 2011 Shots</t>
  </si>
  <si>
    <t>June 2011 Score</t>
  </si>
  <si>
    <t>June 2011 Shots</t>
  </si>
  <si>
    <t>July 2011 Score</t>
  </si>
  <si>
    <t>July 2011 Shots</t>
  </si>
  <si>
    <t>August 2011 Score</t>
  </si>
  <si>
    <t>August 2011 Shots</t>
  </si>
  <si>
    <t>Septem 2011 Score</t>
  </si>
  <si>
    <t>Septem 2011 Shots</t>
  </si>
  <si>
    <t>October 2011 Score</t>
  </si>
  <si>
    <t>October 2011 Shots</t>
  </si>
  <si>
    <t>Chris Gilson</t>
  </si>
  <si>
    <t>Mitch Causin</t>
  </si>
  <si>
    <t>Norm Baxter</t>
  </si>
  <si>
    <t>David DeYoung</t>
  </si>
  <si>
    <t>Daniel McNulty</t>
  </si>
  <si>
    <t>Robert Woodhouse</t>
  </si>
  <si>
    <t>David Rataj</t>
  </si>
  <si>
    <t>Ann Rataj</t>
  </si>
  <si>
    <t>Andy Ketchum</t>
  </si>
  <si>
    <t>Jake Wedge</t>
  </si>
  <si>
    <t>Mike Baca</t>
  </si>
  <si>
    <t>Shannon Chada</t>
  </si>
  <si>
    <t>ESP / UN</t>
  </si>
  <si>
    <t>Jeff Taschner</t>
  </si>
  <si>
    <t>Ron Coville</t>
  </si>
  <si>
    <t>Larry Sandt</t>
  </si>
  <si>
    <t>Adam Conroy</t>
  </si>
  <si>
    <t>Rob Stokes</t>
  </si>
  <si>
    <t>Craig Brunner</t>
  </si>
  <si>
    <t>Chris Leeder</t>
  </si>
  <si>
    <t>Andy Pollina</t>
  </si>
  <si>
    <t>Bill Lyons</t>
  </si>
  <si>
    <t>SSP / UN</t>
  </si>
  <si>
    <t>Mark Sauline</t>
  </si>
  <si>
    <t>Sean Ezell</t>
  </si>
  <si>
    <t>James Simmons</t>
  </si>
  <si>
    <t>Bob Dutmer</t>
  </si>
  <si>
    <t>Eric Huizenga</t>
  </si>
  <si>
    <t>Charles Davidson</t>
  </si>
  <si>
    <t>Mike Lyons</t>
  </si>
  <si>
    <t>Ed Rasmussen</t>
  </si>
  <si>
    <t>Dave Wayner</t>
  </si>
  <si>
    <t>Zack Taylor</t>
  </si>
  <si>
    <t>Ron Vandenberg</t>
  </si>
  <si>
    <t>Kevin Thurston</t>
  </si>
  <si>
    <t>Daniel Grimes</t>
  </si>
  <si>
    <t>Aaron Newton</t>
  </si>
  <si>
    <t>Dave Smith</t>
  </si>
  <si>
    <t>Jeff Payne</t>
  </si>
  <si>
    <t>Harvey Nuttall</t>
  </si>
  <si>
    <t>ESR / UN</t>
  </si>
  <si>
    <t>SSR / NV</t>
  </si>
  <si>
    <t>Don Thurston</t>
  </si>
  <si>
    <t>SSR / UN</t>
  </si>
  <si>
    <t>Jerry Leaf</t>
  </si>
  <si>
    <t>John Trautman</t>
  </si>
  <si>
    <t>Tom Chrisman</t>
  </si>
  <si>
    <t>Jarrod Timmer</t>
  </si>
  <si>
    <t>Joe Arbutante</t>
  </si>
  <si>
    <t>Brian Long</t>
  </si>
  <si>
    <t>Jim Budde</t>
  </si>
  <si>
    <t>Chuck Olson</t>
  </si>
  <si>
    <t>James Dolson</t>
  </si>
  <si>
    <t>Mark Seymore</t>
  </si>
  <si>
    <t>Mike Schrotenboer</t>
  </si>
  <si>
    <t>Rick Campbell</t>
  </si>
  <si>
    <t>Matt McCann</t>
  </si>
  <si>
    <t>Joe Schrotenboer</t>
  </si>
  <si>
    <t>Darwin Foster</t>
  </si>
  <si>
    <t>Burton Taylor II</t>
  </si>
  <si>
    <t>Chris Gho</t>
  </si>
  <si>
    <t>Nico Galle</t>
  </si>
  <si>
    <t>Joel Harris</t>
  </si>
  <si>
    <t>Ronald Marasco</t>
  </si>
  <si>
    <t>Scott Wisner</t>
  </si>
  <si>
    <t>Brandon Sapikowski</t>
  </si>
  <si>
    <t>Tim Mohney</t>
  </si>
  <si>
    <t>Steve Pratt</t>
  </si>
  <si>
    <t>Benjamin Rine</t>
  </si>
  <si>
    <t>Gary Radtke</t>
  </si>
  <si>
    <t>Dan Forman</t>
  </si>
  <si>
    <t>John Scheuerle</t>
  </si>
  <si>
    <t>Nathan Kamp</t>
  </si>
  <si>
    <t>Aaron Patrick</t>
  </si>
  <si>
    <t>Scott Grinnell</t>
  </si>
  <si>
    <t>Vito Pugliese</t>
  </si>
  <si>
    <t>Mark Pine</t>
  </si>
  <si>
    <t>Jon Hollis</t>
  </si>
  <si>
    <t>Doug Eugelbert</t>
  </si>
  <si>
    <t>James Criner</t>
  </si>
  <si>
    <t>Steve Hulst</t>
  </si>
  <si>
    <t>Adam Schomaker</t>
  </si>
  <si>
    <t>Kenny VanSickle</t>
  </si>
  <si>
    <t>Tim Nuttall</t>
  </si>
  <si>
    <t>Adam Zalsman</t>
  </si>
  <si>
    <t>Jack Perlstein</t>
  </si>
  <si>
    <t>Jennifer Bechtel</t>
  </si>
  <si>
    <t>Angela Thompson</t>
  </si>
  <si>
    <t>SSR / SS</t>
  </si>
  <si>
    <t>Mike Hasse</t>
  </si>
  <si>
    <t>Katie Stille</t>
  </si>
  <si>
    <t>Rob Ivery</t>
  </si>
  <si>
    <t>Paul Compton</t>
  </si>
  <si>
    <t>Patrick Hardy-Henry</t>
  </si>
  <si>
    <t>Brandon Marx</t>
  </si>
  <si>
    <t>Anthony VanderMolen</t>
  </si>
  <si>
    <t>Steve Mulligan</t>
  </si>
  <si>
    <t>Charles Reynolds</t>
  </si>
  <si>
    <t>Josh Riggs</t>
  </si>
  <si>
    <t>Christian Sapikowski</t>
  </si>
  <si>
    <t>Dan Williams</t>
  </si>
  <si>
    <t>Greg Bell</t>
  </si>
  <si>
    <t>Dale Draper</t>
  </si>
  <si>
    <t>Guenther Dittmer</t>
  </si>
  <si>
    <t>Matt Kendall</t>
  </si>
  <si>
    <t>Jay Baker</t>
  </si>
  <si>
    <t>Victor Grahn</t>
  </si>
  <si>
    <t>Jamie Bauer</t>
  </si>
  <si>
    <t>Dan Miller</t>
  </si>
  <si>
    <t>Nick Lanning</t>
  </si>
  <si>
    <t>Scott Janus</t>
  </si>
  <si>
    <t>Chris Estkowski</t>
  </si>
  <si>
    <t>Ryan Levingston</t>
  </si>
  <si>
    <t>Mike Trus</t>
  </si>
  <si>
    <t>Kim Coville</t>
  </si>
  <si>
    <t>Kathy Estkowski</t>
  </si>
  <si>
    <t>Glenn Disoway</t>
  </si>
  <si>
    <t>SSP / MA</t>
  </si>
  <si>
    <t>Gary Rollenhagen</t>
  </si>
  <si>
    <t>Al Annibali</t>
  </si>
  <si>
    <t>Chris Henderson</t>
  </si>
  <si>
    <t>Jim Klugiewicz</t>
  </si>
  <si>
    <t>TG</t>
  </si>
  <si>
    <t>Randy Lober</t>
  </si>
  <si>
    <t>ESR / EX</t>
  </si>
  <si>
    <t>Chris Nelson</t>
  </si>
  <si>
    <t>Steve Howard</t>
  </si>
  <si>
    <t>IDPA MEMB</t>
  </si>
  <si>
    <t xml:space="preserve"> # of MATCH</t>
  </si>
  <si>
    <t>Miguel Pagan</t>
  </si>
  <si>
    <t>Andrew Mecuwsen</t>
  </si>
  <si>
    <t>Jason Kuipers</t>
  </si>
  <si>
    <t>Chad Kirchoff</t>
  </si>
  <si>
    <t>Eric Kaiserlian</t>
  </si>
  <si>
    <t>Mike Seymore</t>
  </si>
  <si>
    <t>John Misenas</t>
  </si>
  <si>
    <t>Shannon Hibschman</t>
  </si>
  <si>
    <t>ESP / MA</t>
  </si>
  <si>
    <t>Clifton York</t>
  </si>
  <si>
    <t>Brad Lasecki</t>
  </si>
  <si>
    <t>Mark Douglas</t>
  </si>
  <si>
    <t>Steve Kamphuis</t>
  </si>
  <si>
    <t>Ryan Johnson</t>
  </si>
  <si>
    <t>Frank Baquero</t>
  </si>
  <si>
    <t>Del Rockwell</t>
  </si>
  <si>
    <t>Brian Burrows</t>
  </si>
  <si>
    <t>Matt Ferguson</t>
  </si>
  <si>
    <t>David Hibschman</t>
  </si>
  <si>
    <t>Kyle Dolson</t>
  </si>
  <si>
    <t>Jon Fey</t>
  </si>
  <si>
    <t>Todd Ball</t>
  </si>
  <si>
    <t>Matt Semans</t>
  </si>
  <si>
    <t>Keith Finch</t>
  </si>
  <si>
    <t>Ian Reno</t>
  </si>
  <si>
    <t>Patrick Council</t>
  </si>
  <si>
    <t>Joshua Mediate</t>
  </si>
  <si>
    <t>Jay Whittby</t>
  </si>
  <si>
    <t>Tony Lobreto</t>
  </si>
  <si>
    <t>Mark Arnold</t>
  </si>
  <si>
    <t>Tim Verburg</t>
  </si>
  <si>
    <t>Forest Baldwin</t>
  </si>
  <si>
    <t>Aaron Kamphuis</t>
  </si>
  <si>
    <t>Doug Burrows</t>
  </si>
  <si>
    <t>Larry Martin</t>
  </si>
  <si>
    <t>Nichael Knes</t>
  </si>
  <si>
    <t>Kevin Travis</t>
  </si>
  <si>
    <t>Geoff Guthrie</t>
  </si>
  <si>
    <t>Micheal Osborn</t>
  </si>
  <si>
    <t>Melvin Fuster</t>
  </si>
  <si>
    <t>Jed Welder</t>
  </si>
  <si>
    <t>Karl Sharp</t>
  </si>
  <si>
    <t>Derrick Baker</t>
  </si>
  <si>
    <t>Tim VanReenen</t>
  </si>
  <si>
    <t>Tim Schnobel</t>
  </si>
  <si>
    <t>Chuck Vacanti</t>
  </si>
  <si>
    <t>ESP / EX</t>
  </si>
  <si>
    <t>Leonard Nanzer</t>
  </si>
  <si>
    <t>UPDATED 7/20/11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</si>
</sst>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[$-409]dddd\,\ mmmm\ dd\,\ yyyy"/>
    <numFmt numFmtId="167" formatCode="[$-409]d\-mmm;@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b/>
      <sz val="9"/>
      <color indexed="30"/>
      <name val="Arial Narrow"/>
      <family val="2"/>
    </font>
    <font>
      <b/>
      <sz val="9"/>
      <color indexed="10"/>
      <name val="Arial Narrow"/>
      <family val="2"/>
    </font>
    <font>
      <b/>
      <sz val="9"/>
      <color indexed="51"/>
      <name val="Arial Narrow"/>
      <family val="2"/>
    </font>
    <font>
      <sz val="9"/>
      <name val="Arial Narrow"/>
      <family val="2"/>
    </font>
    <font>
      <b/>
      <sz val="9"/>
      <color indexed="17"/>
      <name val="Arial Narrow"/>
      <family val="2"/>
    </font>
    <font>
      <b/>
      <sz val="9"/>
      <color indexed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6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center" textRotation="255" wrapText="1"/>
      <protection locked="0"/>
    </xf>
    <xf numFmtId="165" fontId="2" fillId="0" borderId="10" xfId="0" applyNumberFormat="1" applyFont="1" applyFill="1" applyBorder="1" applyAlignment="1" applyProtection="1">
      <alignment horizontal="center" wrapText="1"/>
      <protection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 applyProtection="1">
      <alignment horizontal="center" wrapText="1"/>
      <protection locked="0"/>
    </xf>
    <xf numFmtId="14" fontId="2" fillId="0" borderId="10" xfId="0" applyNumberFormat="1" applyFont="1" applyFill="1" applyBorder="1" applyAlignment="1" applyProtection="1">
      <alignment horizontal="center" wrapText="1"/>
      <protection locked="0"/>
    </xf>
    <xf numFmtId="1" fontId="2" fillId="0" borderId="10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center" wrapText="1"/>
      <protection/>
    </xf>
    <xf numFmtId="1" fontId="3" fillId="0" borderId="10" xfId="0" applyNumberFormat="1" applyFont="1" applyFill="1" applyBorder="1" applyAlignment="1" applyProtection="1">
      <alignment horizontal="center" wrapText="1"/>
      <protection/>
    </xf>
    <xf numFmtId="165" fontId="3" fillId="0" borderId="10" xfId="0" applyNumberFormat="1" applyFont="1" applyFill="1" applyBorder="1" applyAlignment="1" applyProtection="1">
      <alignment horizontal="center" wrapText="1"/>
      <protection/>
    </xf>
    <xf numFmtId="164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wrapText="1"/>
      <protection/>
    </xf>
    <xf numFmtId="164" fontId="8" fillId="0" borderId="10" xfId="0" applyNumberFormat="1" applyFont="1" applyFill="1" applyBorder="1" applyAlignment="1" applyProtection="1">
      <alignment horizontal="center" wrapText="1"/>
      <protection locked="0"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left" wrapText="1"/>
      <protection locked="0"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164" fontId="10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left"/>
    </xf>
    <xf numFmtId="165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left" wrapText="1"/>
      <protection locked="0"/>
    </xf>
    <xf numFmtId="2" fontId="4" fillId="0" borderId="10" xfId="0" applyNumberFormat="1" applyFont="1" applyFill="1" applyBorder="1" applyAlignment="1" applyProtection="1">
      <alignment horizontal="center"/>
      <protection/>
    </xf>
    <xf numFmtId="164" fontId="11" fillId="0" borderId="10" xfId="0" applyNumberFormat="1" applyFont="1" applyFill="1" applyBorder="1" applyAlignment="1" applyProtection="1">
      <alignment horizontal="center" wrapText="1"/>
      <protection locked="0"/>
    </xf>
    <xf numFmtId="164" fontId="12" fillId="0" borderId="10" xfId="0" applyNumberFormat="1" applyFont="1" applyFill="1" applyBorder="1" applyAlignment="1" applyProtection="1">
      <alignment horizontal="center" wrapText="1"/>
      <protection locked="0"/>
    </xf>
    <xf numFmtId="164" fontId="6" fillId="0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 applyProtection="1">
      <alignment horizontal="center" textRotation="255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textRotation="255" wrapText="1"/>
      <protection locked="0"/>
    </xf>
    <xf numFmtId="165" fontId="2" fillId="33" borderId="10" xfId="0" applyNumberFormat="1" applyFont="1" applyFill="1" applyBorder="1" applyAlignment="1" applyProtection="1">
      <alignment horizontal="center" wrapText="1"/>
      <protection/>
    </xf>
    <xf numFmtId="2" fontId="2" fillId="33" borderId="10" xfId="0" applyNumberFormat="1" applyFont="1" applyFill="1" applyBorder="1" applyAlignment="1" applyProtection="1">
      <alignment horizontal="center" wrapText="1"/>
      <protection/>
    </xf>
    <xf numFmtId="1" fontId="2" fillId="33" borderId="10" xfId="0" applyNumberFormat="1" applyFont="1" applyFill="1" applyBorder="1" applyAlignment="1" applyProtection="1">
      <alignment horizontal="center" wrapText="1"/>
      <protection/>
    </xf>
    <xf numFmtId="167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 applyProtection="1">
      <alignment horizontal="center" wrapText="1"/>
      <protection/>
    </xf>
    <xf numFmtId="165" fontId="3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167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 applyProtection="1">
      <alignment horizontal="left" wrapText="1"/>
      <protection locked="0"/>
    </xf>
    <xf numFmtId="0" fontId="2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NumberFormat="1" applyFont="1" applyFill="1" applyBorder="1" applyAlignment="1" applyProtection="1">
      <alignment horizontal="center" wrapText="1"/>
      <protection locked="0"/>
    </xf>
    <xf numFmtId="167" fontId="3" fillId="33" borderId="10" xfId="0" applyNumberFormat="1" applyFont="1" applyFill="1" applyBorder="1" applyAlignment="1" applyProtection="1">
      <alignment horizontal="left" wrapText="1"/>
      <protection locked="0"/>
    </xf>
    <xf numFmtId="165" fontId="3" fillId="33" borderId="10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1"/>
  <sheetViews>
    <sheetView tabSelected="1" zoomScalePageLayoutView="0" workbookViewId="0" topLeftCell="A1">
      <pane xSplit="7" ySplit="1" topLeftCell="H13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S134" sqref="S134"/>
    </sheetView>
  </sheetViews>
  <sheetFormatPr defaultColWidth="7.28125" defaultRowHeight="21.75" customHeight="1"/>
  <cols>
    <col min="1" max="1" width="7.28125" style="32" customWidth="1"/>
    <col min="2" max="2" width="19.421875" style="33" customWidth="1"/>
    <col min="3" max="3" width="4.57421875" style="33" customWidth="1"/>
    <col min="4" max="4" width="7.28125" style="51" customWidth="1"/>
    <col min="5" max="5" width="7.28125" style="52" customWidth="1"/>
    <col min="6" max="6" width="8.57421875" style="57" customWidth="1"/>
    <col min="7" max="8" width="7.28125" style="58" customWidth="1"/>
    <col min="9" max="14" width="7.28125" style="22" customWidth="1"/>
    <col min="15" max="17" width="7.28125" style="10" customWidth="1"/>
    <col min="18" max="18" width="7.28125" style="24" customWidth="1"/>
    <col min="19" max="19" width="7.28125" style="10" customWidth="1"/>
    <col min="20" max="20" width="7.28125" style="24" customWidth="1"/>
    <col min="21" max="22" width="7.28125" style="10" customWidth="1"/>
    <col min="23" max="23" width="7.28125" style="23" customWidth="1"/>
    <col min="24" max="24" width="7.28125" style="10" customWidth="1"/>
    <col min="25" max="25" width="8.140625" style="35" customWidth="1"/>
    <col min="26" max="26" width="7.28125" style="22" customWidth="1"/>
    <col min="27" max="27" width="8.28125" style="34" customWidth="1"/>
    <col min="28" max="16384" width="7.28125" style="10" customWidth="1"/>
  </cols>
  <sheetData>
    <row r="1" spans="1:27" ht="89.25" customHeight="1">
      <c r="A1" s="1" t="s">
        <v>0</v>
      </c>
      <c r="B1" s="2" t="s">
        <v>1</v>
      </c>
      <c r="C1" s="3" t="s">
        <v>203</v>
      </c>
      <c r="D1" s="41" t="s">
        <v>33</v>
      </c>
      <c r="E1" s="42" t="s">
        <v>204</v>
      </c>
      <c r="F1" s="43" t="s">
        <v>2</v>
      </c>
      <c r="G1" s="44" t="s">
        <v>3</v>
      </c>
      <c r="H1" s="45" t="s">
        <v>4</v>
      </c>
      <c r="I1" s="6" t="s">
        <v>60</v>
      </c>
      <c r="J1" s="6" t="s">
        <v>61</v>
      </c>
      <c r="K1" s="6" t="s">
        <v>62</v>
      </c>
      <c r="L1" s="6" t="s">
        <v>63</v>
      </c>
      <c r="M1" s="6" t="s">
        <v>64</v>
      </c>
      <c r="N1" s="6" t="s">
        <v>65</v>
      </c>
      <c r="O1" s="7" t="s">
        <v>66</v>
      </c>
      <c r="P1" s="7" t="s">
        <v>67</v>
      </c>
      <c r="Q1" s="7" t="s">
        <v>68</v>
      </c>
      <c r="R1" s="8" t="s">
        <v>69</v>
      </c>
      <c r="S1" s="7" t="s">
        <v>70</v>
      </c>
      <c r="T1" s="8" t="s">
        <v>71</v>
      </c>
      <c r="U1" s="7" t="s">
        <v>72</v>
      </c>
      <c r="V1" s="7" t="s">
        <v>73</v>
      </c>
      <c r="W1" s="7" t="s">
        <v>74</v>
      </c>
      <c r="X1" s="7" t="s">
        <v>75</v>
      </c>
      <c r="Y1" s="9" t="s">
        <v>3</v>
      </c>
      <c r="Z1" s="6" t="s">
        <v>4</v>
      </c>
      <c r="AA1" s="4" t="s">
        <v>2</v>
      </c>
    </row>
    <row r="2" spans="1:27" ht="24.75" customHeight="1">
      <c r="A2" s="11"/>
      <c r="B2" s="12" t="s">
        <v>253</v>
      </c>
      <c r="C2" s="3"/>
      <c r="D2" s="41"/>
      <c r="E2" s="42"/>
      <c r="F2" s="43"/>
      <c r="G2" s="44"/>
      <c r="H2" s="45"/>
      <c r="I2" s="6"/>
      <c r="J2" s="6"/>
      <c r="K2" s="6"/>
      <c r="L2" s="6"/>
      <c r="M2" s="6"/>
      <c r="N2" s="6"/>
      <c r="O2" s="7"/>
      <c r="P2" s="7"/>
      <c r="Q2" s="7"/>
      <c r="R2" s="8"/>
      <c r="S2" s="7"/>
      <c r="T2" s="8"/>
      <c r="U2" s="7"/>
      <c r="V2" s="7"/>
      <c r="W2" s="7"/>
      <c r="X2" s="7"/>
      <c r="Y2" s="9"/>
      <c r="Z2" s="6"/>
      <c r="AA2" s="4"/>
    </row>
    <row r="3" spans="1:27" ht="21.75" customHeight="1">
      <c r="A3" s="1" t="s">
        <v>58</v>
      </c>
      <c r="B3" s="2"/>
      <c r="C3" s="3"/>
      <c r="D3" s="41"/>
      <c r="E3" s="42"/>
      <c r="F3" s="43"/>
      <c r="G3" s="44"/>
      <c r="H3" s="45"/>
      <c r="I3" s="6"/>
      <c r="J3" s="5"/>
      <c r="K3" s="6"/>
      <c r="L3" s="5"/>
      <c r="M3" s="6"/>
      <c r="N3" s="5"/>
      <c r="O3" s="7"/>
      <c r="P3" s="13"/>
      <c r="Q3" s="7"/>
      <c r="R3" s="8"/>
      <c r="S3" s="7"/>
      <c r="T3" s="8"/>
      <c r="U3" s="7"/>
      <c r="V3" s="13"/>
      <c r="W3" s="7"/>
      <c r="X3" s="13"/>
      <c r="Y3" s="14"/>
      <c r="Z3" s="15"/>
      <c r="AA3" s="16"/>
    </row>
    <row r="4" spans="1:27" ht="21.75" customHeight="1">
      <c r="A4" s="17"/>
      <c r="B4" s="18" t="s">
        <v>76</v>
      </c>
      <c r="C4" s="18"/>
      <c r="D4" s="46"/>
      <c r="E4" s="47">
        <v>1</v>
      </c>
      <c r="F4" s="43">
        <f>Y4/Z4</f>
        <v>1.1483950617283951</v>
      </c>
      <c r="G4" s="44">
        <f aca="true" t="shared" si="0" ref="G4:H8">SUM(I4,K4,M4,O4,Q4,S4,U4,W4)</f>
        <v>93.02</v>
      </c>
      <c r="H4" s="48">
        <f t="shared" si="0"/>
        <v>81</v>
      </c>
      <c r="I4" s="19">
        <v>93.02</v>
      </c>
      <c r="J4" s="20">
        <v>81</v>
      </c>
      <c r="K4" s="21"/>
      <c r="M4" s="21"/>
      <c r="O4" s="23"/>
      <c r="Q4" s="23"/>
      <c r="S4" s="23"/>
      <c r="U4" s="23"/>
      <c r="Y4" s="14">
        <f aca="true" t="shared" si="1" ref="Y4:Z8">SUM(I4,K4,M4,O4,Q4,S4,U4,W4)</f>
        <v>93.02</v>
      </c>
      <c r="Z4" s="15">
        <f t="shared" si="1"/>
        <v>81</v>
      </c>
      <c r="AA4" s="16">
        <f>Y4/Z4</f>
        <v>1.1483950617283951</v>
      </c>
    </row>
    <row r="5" spans="1:27" ht="21.75" customHeight="1">
      <c r="A5" s="17"/>
      <c r="B5" s="18" t="s">
        <v>53</v>
      </c>
      <c r="C5" s="18"/>
      <c r="D5" s="46"/>
      <c r="E5" s="47">
        <v>4</v>
      </c>
      <c r="F5" s="43">
        <f>Y5/Z5</f>
        <v>1.353415300546448</v>
      </c>
      <c r="G5" s="44">
        <f t="shared" si="0"/>
        <v>495.34999999999997</v>
      </c>
      <c r="H5" s="48">
        <f t="shared" si="0"/>
        <v>366</v>
      </c>
      <c r="I5" s="19">
        <v>97.88</v>
      </c>
      <c r="J5" s="20">
        <v>81</v>
      </c>
      <c r="K5" s="21">
        <v>130.67</v>
      </c>
      <c r="L5" s="22">
        <v>92</v>
      </c>
      <c r="M5" s="21">
        <v>126.24</v>
      </c>
      <c r="N5" s="22">
        <v>88</v>
      </c>
      <c r="O5" s="23">
        <v>140.56</v>
      </c>
      <c r="P5" s="10">
        <v>105</v>
      </c>
      <c r="Q5" s="23"/>
      <c r="S5" s="23"/>
      <c r="U5" s="23"/>
      <c r="Y5" s="14">
        <f t="shared" si="1"/>
        <v>495.34999999999997</v>
      </c>
      <c r="Z5" s="15">
        <f t="shared" si="1"/>
        <v>366</v>
      </c>
      <c r="AA5" s="16">
        <f>Y5/Z5</f>
        <v>1.353415300546448</v>
      </c>
    </row>
    <row r="6" spans="1:27" ht="21.75" customHeight="1">
      <c r="A6" s="17"/>
      <c r="B6" s="18" t="s">
        <v>17</v>
      </c>
      <c r="C6" s="18"/>
      <c r="D6" s="46"/>
      <c r="E6" s="47">
        <v>5</v>
      </c>
      <c r="F6" s="43">
        <f>Y6/Z6</f>
        <v>1.5414623655913977</v>
      </c>
      <c r="G6" s="44">
        <f t="shared" si="0"/>
        <v>716.78</v>
      </c>
      <c r="H6" s="48">
        <f t="shared" si="0"/>
        <v>465</v>
      </c>
      <c r="I6" s="19">
        <v>116.62</v>
      </c>
      <c r="J6" s="20">
        <v>81</v>
      </c>
      <c r="K6" s="21">
        <v>145.27</v>
      </c>
      <c r="L6" s="22">
        <v>92</v>
      </c>
      <c r="M6" s="21">
        <v>129.12</v>
      </c>
      <c r="N6" s="22">
        <v>88</v>
      </c>
      <c r="O6" s="23">
        <v>159.54</v>
      </c>
      <c r="P6" s="10">
        <v>105</v>
      </c>
      <c r="Q6" s="23">
        <v>166.23</v>
      </c>
      <c r="R6" s="24">
        <v>99</v>
      </c>
      <c r="S6" s="23"/>
      <c r="U6" s="23"/>
      <c r="Y6" s="14">
        <f t="shared" si="1"/>
        <v>716.78</v>
      </c>
      <c r="Z6" s="15">
        <f t="shared" si="1"/>
        <v>465</v>
      </c>
      <c r="AA6" s="16">
        <f>Y6/Z6</f>
        <v>1.5414623655913977</v>
      </c>
    </row>
    <row r="7" spans="1:27" ht="21.75" customHeight="1">
      <c r="A7" s="17"/>
      <c r="B7" s="25" t="s">
        <v>77</v>
      </c>
      <c r="C7" s="18"/>
      <c r="D7" s="46"/>
      <c r="E7" s="47">
        <v>1</v>
      </c>
      <c r="F7" s="43">
        <f>Y7/Z7</f>
        <v>1.53</v>
      </c>
      <c r="G7" s="44">
        <f t="shared" si="0"/>
        <v>123.93</v>
      </c>
      <c r="H7" s="48">
        <f t="shared" si="0"/>
        <v>81</v>
      </c>
      <c r="I7" s="19">
        <v>123.93</v>
      </c>
      <c r="J7" s="20">
        <v>81</v>
      </c>
      <c r="K7" s="21"/>
      <c r="M7" s="21"/>
      <c r="O7" s="23"/>
      <c r="Q7" s="23"/>
      <c r="S7" s="23"/>
      <c r="U7" s="23"/>
      <c r="Y7" s="14">
        <f t="shared" si="1"/>
        <v>123.93</v>
      </c>
      <c r="Z7" s="15">
        <f t="shared" si="1"/>
        <v>81</v>
      </c>
      <c r="AA7" s="16">
        <f>Y7/Z7</f>
        <v>1.53</v>
      </c>
    </row>
    <row r="8" spans="1:27" ht="21.75" customHeight="1">
      <c r="A8" s="17"/>
      <c r="B8" s="25" t="s">
        <v>120</v>
      </c>
      <c r="C8" s="18"/>
      <c r="D8" s="46">
        <v>40642</v>
      </c>
      <c r="E8" s="47">
        <v>2</v>
      </c>
      <c r="F8" s="43">
        <f>Y8/Z8</f>
        <v>1.5841116751269038</v>
      </c>
      <c r="G8" s="44">
        <f t="shared" si="0"/>
        <v>312.07000000000005</v>
      </c>
      <c r="H8" s="48">
        <f t="shared" si="0"/>
        <v>197</v>
      </c>
      <c r="I8" s="19"/>
      <c r="J8" s="20"/>
      <c r="K8" s="21">
        <v>137.61</v>
      </c>
      <c r="L8" s="22">
        <v>92</v>
      </c>
      <c r="M8" s="21"/>
      <c r="O8" s="23">
        <v>174.46</v>
      </c>
      <c r="P8" s="10">
        <v>105</v>
      </c>
      <c r="Q8" s="23"/>
      <c r="S8" s="23"/>
      <c r="U8" s="23"/>
      <c r="Y8" s="14">
        <f t="shared" si="1"/>
        <v>312.07000000000005</v>
      </c>
      <c r="Z8" s="15">
        <f t="shared" si="1"/>
        <v>197</v>
      </c>
      <c r="AA8" s="16">
        <f>Y8/Z8</f>
        <v>1.5841116751269038</v>
      </c>
    </row>
    <row r="9" spans="1:27" ht="21.75" customHeight="1">
      <c r="A9" s="17"/>
      <c r="B9" s="25"/>
      <c r="C9" s="18"/>
      <c r="D9" s="46"/>
      <c r="E9" s="47"/>
      <c r="F9" s="43"/>
      <c r="G9" s="44"/>
      <c r="H9" s="48"/>
      <c r="I9" s="19"/>
      <c r="J9" s="20"/>
      <c r="K9" s="21"/>
      <c r="M9" s="21"/>
      <c r="O9" s="23"/>
      <c r="Q9" s="23"/>
      <c r="S9" s="23"/>
      <c r="U9" s="23"/>
      <c r="Y9" s="14"/>
      <c r="Z9" s="15"/>
      <c r="AA9" s="16"/>
    </row>
    <row r="10" spans="1:27" ht="21.75" customHeight="1">
      <c r="A10" s="1" t="s">
        <v>28</v>
      </c>
      <c r="B10" s="18"/>
      <c r="C10" s="18"/>
      <c r="D10" s="46"/>
      <c r="E10" s="47"/>
      <c r="F10" s="49"/>
      <c r="G10" s="50"/>
      <c r="H10" s="50"/>
      <c r="I10" s="19"/>
      <c r="J10" s="26"/>
      <c r="K10" s="21"/>
      <c r="M10" s="21"/>
      <c r="O10" s="23"/>
      <c r="Q10" s="23"/>
      <c r="S10" s="23"/>
      <c r="U10" s="23"/>
      <c r="Y10" s="14"/>
      <c r="Z10" s="15"/>
      <c r="AA10" s="16"/>
    </row>
    <row r="11" spans="1:27" ht="21.75" customHeight="1">
      <c r="A11" s="17"/>
      <c r="B11" s="25" t="s">
        <v>30</v>
      </c>
      <c r="C11" s="25"/>
      <c r="E11" s="52">
        <v>5</v>
      </c>
      <c r="F11" s="43">
        <f>Y11/Z11</f>
        <v>1.4086236559139784</v>
      </c>
      <c r="G11" s="44">
        <f aca="true" t="shared" si="2" ref="G11:H15">SUM(I11,K11,M11,O11,Q11,S11,U11,W11)</f>
        <v>655.01</v>
      </c>
      <c r="H11" s="48">
        <f t="shared" si="2"/>
        <v>465</v>
      </c>
      <c r="I11" s="19">
        <v>84.31</v>
      </c>
      <c r="J11" s="20">
        <v>81</v>
      </c>
      <c r="K11" s="21">
        <v>130.25</v>
      </c>
      <c r="L11" s="22">
        <v>92</v>
      </c>
      <c r="M11" s="27">
        <v>108.91</v>
      </c>
      <c r="N11" s="22">
        <v>88</v>
      </c>
      <c r="O11" s="23">
        <v>175.77</v>
      </c>
      <c r="P11" s="10">
        <v>105</v>
      </c>
      <c r="Q11" s="23">
        <v>155.77</v>
      </c>
      <c r="R11" s="24">
        <v>99</v>
      </c>
      <c r="S11" s="23"/>
      <c r="U11" s="23"/>
      <c r="Y11" s="14">
        <f aca="true" t="shared" si="3" ref="Y11:Z15">SUM(I11,K11,M11,O11,Q11,S11,U11,W11)</f>
        <v>655.01</v>
      </c>
      <c r="Z11" s="15">
        <f t="shared" si="3"/>
        <v>465</v>
      </c>
      <c r="AA11" s="16">
        <f>Y11/Z11</f>
        <v>1.4086236559139784</v>
      </c>
    </row>
    <row r="12" spans="1:27" ht="21.75" customHeight="1">
      <c r="A12" s="28"/>
      <c r="B12" s="18" t="s">
        <v>29</v>
      </c>
      <c r="C12" s="18"/>
      <c r="D12" s="46"/>
      <c r="E12" s="47">
        <v>3</v>
      </c>
      <c r="F12" s="43">
        <f>Y12/Z12</f>
        <v>1.6669117647058822</v>
      </c>
      <c r="G12" s="44">
        <f t="shared" si="2"/>
        <v>453.4</v>
      </c>
      <c r="H12" s="48">
        <f t="shared" si="2"/>
        <v>272</v>
      </c>
      <c r="I12" s="19">
        <v>127.19</v>
      </c>
      <c r="J12" s="20">
        <v>81</v>
      </c>
      <c r="K12" s="21">
        <v>151.84</v>
      </c>
      <c r="L12" s="22">
        <v>92</v>
      </c>
      <c r="M12" s="21"/>
      <c r="O12" s="23"/>
      <c r="Q12" s="23">
        <v>174.37</v>
      </c>
      <c r="R12" s="24">
        <v>99</v>
      </c>
      <c r="S12" s="23"/>
      <c r="U12" s="23"/>
      <c r="Y12" s="14">
        <f t="shared" si="3"/>
        <v>453.4</v>
      </c>
      <c r="Z12" s="15">
        <f t="shared" si="3"/>
        <v>272</v>
      </c>
      <c r="AA12" s="16">
        <f>Y12/Z12</f>
        <v>1.6669117647058822</v>
      </c>
    </row>
    <row r="13" spans="1:27" ht="21.75" customHeight="1">
      <c r="A13" s="1"/>
      <c r="B13" s="25" t="s">
        <v>8</v>
      </c>
      <c r="C13" s="18"/>
      <c r="D13" s="46"/>
      <c r="E13" s="52">
        <v>4</v>
      </c>
      <c r="F13" s="43">
        <f>Y13/Z13</f>
        <v>1.9547916666666667</v>
      </c>
      <c r="G13" s="44">
        <f t="shared" si="2"/>
        <v>750.64</v>
      </c>
      <c r="H13" s="48">
        <f t="shared" si="2"/>
        <v>384</v>
      </c>
      <c r="I13" s="19"/>
      <c r="K13" s="21">
        <v>159.94</v>
      </c>
      <c r="L13" s="22">
        <v>92</v>
      </c>
      <c r="M13" s="27">
        <v>133.98</v>
      </c>
      <c r="N13" s="22">
        <v>88</v>
      </c>
      <c r="O13" s="23">
        <v>206.7</v>
      </c>
      <c r="P13" s="10">
        <v>105</v>
      </c>
      <c r="Q13" s="23">
        <v>250.02</v>
      </c>
      <c r="R13" s="24">
        <v>99</v>
      </c>
      <c r="S13" s="23"/>
      <c r="U13" s="23"/>
      <c r="Y13" s="14">
        <f t="shared" si="3"/>
        <v>750.64</v>
      </c>
      <c r="Z13" s="15">
        <f t="shared" si="3"/>
        <v>384</v>
      </c>
      <c r="AA13" s="16">
        <f>Y13/Z13</f>
        <v>1.9547916666666667</v>
      </c>
    </row>
    <row r="14" spans="1:27" ht="21.75" customHeight="1">
      <c r="A14" s="1"/>
      <c r="B14" s="25" t="s">
        <v>9</v>
      </c>
      <c r="C14" s="25"/>
      <c r="E14" s="52">
        <v>2</v>
      </c>
      <c r="F14" s="43">
        <f>Y14/Z14</f>
        <v>1.96421568627451</v>
      </c>
      <c r="G14" s="44">
        <f t="shared" si="2"/>
        <v>400.70000000000005</v>
      </c>
      <c r="H14" s="48">
        <f t="shared" si="2"/>
        <v>204</v>
      </c>
      <c r="I14" s="19"/>
      <c r="K14" s="21"/>
      <c r="M14" s="27"/>
      <c r="O14" s="23">
        <v>197.43</v>
      </c>
      <c r="P14" s="10">
        <v>105</v>
      </c>
      <c r="Q14" s="23">
        <v>203.27</v>
      </c>
      <c r="R14" s="24">
        <v>99</v>
      </c>
      <c r="S14" s="23"/>
      <c r="U14" s="23"/>
      <c r="Y14" s="14">
        <f t="shared" si="3"/>
        <v>400.70000000000005</v>
      </c>
      <c r="Z14" s="15">
        <f t="shared" si="3"/>
        <v>204</v>
      </c>
      <c r="AA14" s="16">
        <f>Y14/Z14</f>
        <v>1.96421568627451</v>
      </c>
    </row>
    <row r="15" spans="1:27" ht="21.75" customHeight="1">
      <c r="A15" s="29"/>
      <c r="B15" s="25" t="s">
        <v>32</v>
      </c>
      <c r="C15" s="18"/>
      <c r="D15" s="46"/>
      <c r="E15" s="52">
        <v>1</v>
      </c>
      <c r="F15" s="43">
        <f>Y15/Z15</f>
        <v>1.9391358024691356</v>
      </c>
      <c r="G15" s="44">
        <f t="shared" si="2"/>
        <v>157.07</v>
      </c>
      <c r="H15" s="48">
        <f t="shared" si="2"/>
        <v>81</v>
      </c>
      <c r="I15" s="19">
        <v>157.07</v>
      </c>
      <c r="J15" s="20">
        <v>81</v>
      </c>
      <c r="K15" s="21"/>
      <c r="M15" s="27"/>
      <c r="O15" s="23"/>
      <c r="Q15" s="23"/>
      <c r="S15" s="23"/>
      <c r="U15" s="23"/>
      <c r="Y15" s="14">
        <f t="shared" si="3"/>
        <v>157.07</v>
      </c>
      <c r="Z15" s="15">
        <f t="shared" si="3"/>
        <v>81</v>
      </c>
      <c r="AA15" s="16">
        <f>Y15/Z15</f>
        <v>1.9391358024691356</v>
      </c>
    </row>
    <row r="16" spans="1:27" ht="21.75" customHeight="1">
      <c r="A16" s="1"/>
      <c r="B16" s="25"/>
      <c r="C16" s="25"/>
      <c r="F16" s="49"/>
      <c r="G16" s="50"/>
      <c r="H16" s="50"/>
      <c r="I16" s="19"/>
      <c r="K16" s="21"/>
      <c r="M16" s="27"/>
      <c r="O16" s="23"/>
      <c r="Q16" s="23"/>
      <c r="S16" s="23"/>
      <c r="U16" s="23"/>
      <c r="Y16" s="14"/>
      <c r="Z16" s="15"/>
      <c r="AA16" s="16"/>
    </row>
    <row r="17" spans="1:27" ht="21.75" customHeight="1">
      <c r="A17" s="1" t="s">
        <v>5</v>
      </c>
      <c r="B17" s="30"/>
      <c r="C17" s="30"/>
      <c r="D17" s="53"/>
      <c r="E17" s="54"/>
      <c r="F17" s="49"/>
      <c r="G17" s="50"/>
      <c r="H17" s="50"/>
      <c r="I17" s="31"/>
      <c r="J17" s="26"/>
      <c r="K17" s="21"/>
      <c r="M17" s="21"/>
      <c r="O17" s="23"/>
      <c r="Q17" s="23"/>
      <c r="S17" s="23"/>
      <c r="U17" s="23"/>
      <c r="Y17" s="14"/>
      <c r="Z17" s="15"/>
      <c r="AA17" s="16"/>
    </row>
    <row r="18" spans="1:27" ht="21.75" customHeight="1">
      <c r="A18" s="1"/>
      <c r="B18" s="25" t="s">
        <v>54</v>
      </c>
      <c r="C18" s="25"/>
      <c r="E18" s="52">
        <v>3</v>
      </c>
      <c r="F18" s="43">
        <f>Y18/Z18</f>
        <v>1.8170877192982455</v>
      </c>
      <c r="G18" s="44">
        <f aca="true" t="shared" si="4" ref="G18:H20">SUM(I18,K18,M18,O18,Q18,S18,U18,W18)</f>
        <v>517.87</v>
      </c>
      <c r="H18" s="48">
        <f t="shared" si="4"/>
        <v>285</v>
      </c>
      <c r="I18" s="19"/>
      <c r="K18" s="21">
        <v>173.13</v>
      </c>
      <c r="L18" s="22">
        <v>92</v>
      </c>
      <c r="M18" s="27">
        <v>143.34</v>
      </c>
      <c r="N18" s="22">
        <v>88</v>
      </c>
      <c r="O18" s="23">
        <v>201.4</v>
      </c>
      <c r="P18" s="10">
        <v>105</v>
      </c>
      <c r="Q18" s="23"/>
      <c r="S18" s="23"/>
      <c r="U18" s="23"/>
      <c r="Y18" s="14">
        <f aca="true" t="shared" si="5" ref="Y18:Z20">SUM(I18,K18,M18,O18,Q18,S18,U18,W18)</f>
        <v>517.87</v>
      </c>
      <c r="Z18" s="15">
        <f t="shared" si="5"/>
        <v>285</v>
      </c>
      <c r="AA18" s="16">
        <f>Y18/Z18</f>
        <v>1.8170877192982455</v>
      </c>
    </row>
    <row r="19" spans="1:27" ht="21.75" customHeight="1">
      <c r="A19" s="17"/>
      <c r="B19" s="25" t="s">
        <v>78</v>
      </c>
      <c r="C19" s="25"/>
      <c r="E19" s="52">
        <v>1</v>
      </c>
      <c r="F19" s="43">
        <f>Y19/Z19</f>
        <v>2.0606172839506174</v>
      </c>
      <c r="G19" s="44">
        <f t="shared" si="4"/>
        <v>166.91</v>
      </c>
      <c r="H19" s="48">
        <f t="shared" si="4"/>
        <v>81</v>
      </c>
      <c r="I19" s="19">
        <v>166.91</v>
      </c>
      <c r="J19" s="20">
        <v>81</v>
      </c>
      <c r="K19" s="21"/>
      <c r="M19" s="27"/>
      <c r="O19" s="23"/>
      <c r="Q19" s="23"/>
      <c r="S19" s="23"/>
      <c r="U19" s="23"/>
      <c r="Y19" s="14">
        <f t="shared" si="5"/>
        <v>166.91</v>
      </c>
      <c r="Z19" s="15">
        <f t="shared" si="5"/>
        <v>81</v>
      </c>
      <c r="AA19" s="16">
        <f>Y19/Z19</f>
        <v>2.0606172839506174</v>
      </c>
    </row>
    <row r="20" spans="1:27" ht="21.75" customHeight="1">
      <c r="A20" s="1"/>
      <c r="B20" s="25" t="s">
        <v>122</v>
      </c>
      <c r="C20" s="25"/>
      <c r="E20" s="52">
        <v>1</v>
      </c>
      <c r="F20" s="43">
        <f>Y20/Z20</f>
        <v>2.0655434782608695</v>
      </c>
      <c r="G20" s="44">
        <f t="shared" si="4"/>
        <v>190.03</v>
      </c>
      <c r="H20" s="48">
        <f t="shared" si="4"/>
        <v>92</v>
      </c>
      <c r="I20" s="19"/>
      <c r="K20" s="21">
        <v>190.03</v>
      </c>
      <c r="L20" s="22">
        <v>92</v>
      </c>
      <c r="M20" s="27"/>
      <c r="O20" s="23"/>
      <c r="Q20" s="23"/>
      <c r="S20" s="23"/>
      <c r="U20" s="23"/>
      <c r="Y20" s="14">
        <f t="shared" si="5"/>
        <v>190.03</v>
      </c>
      <c r="Z20" s="15">
        <f t="shared" si="5"/>
        <v>92</v>
      </c>
      <c r="AA20" s="16">
        <f>Y20/Z20</f>
        <v>2.0655434782608695</v>
      </c>
    </row>
    <row r="21" spans="1:27" ht="21.75" customHeight="1">
      <c r="A21" s="1"/>
      <c r="B21" s="25" t="s">
        <v>192</v>
      </c>
      <c r="C21" s="25"/>
      <c r="D21" s="51">
        <v>40642</v>
      </c>
      <c r="E21" s="52">
        <v>0</v>
      </c>
      <c r="F21" s="43"/>
      <c r="G21" s="44"/>
      <c r="H21" s="48"/>
      <c r="I21" s="19"/>
      <c r="K21" s="21"/>
      <c r="M21" s="27"/>
      <c r="O21" s="23"/>
      <c r="Q21" s="23"/>
      <c r="S21" s="23"/>
      <c r="U21" s="23"/>
      <c r="Y21" s="14"/>
      <c r="Z21" s="15"/>
      <c r="AA21" s="16"/>
    </row>
    <row r="22" spans="1:27" ht="21.75" customHeight="1">
      <c r="A22" s="1"/>
      <c r="B22" s="25" t="s">
        <v>79</v>
      </c>
      <c r="C22" s="25"/>
      <c r="D22" s="51">
        <v>40734</v>
      </c>
      <c r="E22" s="52">
        <v>2</v>
      </c>
      <c r="F22" s="43">
        <f>Y22/Z22</f>
        <v>2.0622543352601155</v>
      </c>
      <c r="G22" s="44">
        <f>SUM(I22,K22,M22,O22,Q22,S22,U22,W22)</f>
        <v>356.77</v>
      </c>
      <c r="H22" s="48">
        <f>SUM(J22,L22,N22,P22,R22,T22,V22,X22)</f>
        <v>173</v>
      </c>
      <c r="I22" s="19">
        <v>149.22</v>
      </c>
      <c r="J22" s="20">
        <v>81</v>
      </c>
      <c r="K22" s="21">
        <v>207.55</v>
      </c>
      <c r="L22" s="22">
        <v>92</v>
      </c>
      <c r="M22" s="27"/>
      <c r="O22" s="23"/>
      <c r="Q22" s="23"/>
      <c r="S22" s="23"/>
      <c r="U22" s="23"/>
      <c r="Y22" s="14">
        <f>SUM(I22,K22,M22,O22,Q22,S22,U22,W22)</f>
        <v>356.77</v>
      </c>
      <c r="Z22" s="15">
        <f>SUM(J22,L22,N22,P22,R22,T22,V22,X22)</f>
        <v>173</v>
      </c>
      <c r="AA22" s="16">
        <f>Y22/Z22</f>
        <v>2.0622543352601155</v>
      </c>
    </row>
    <row r="23" spans="1:27" ht="21.75" customHeight="1">
      <c r="A23" s="1"/>
      <c r="B23" s="25"/>
      <c r="C23" s="25"/>
      <c r="F23" s="43"/>
      <c r="G23" s="44"/>
      <c r="H23" s="48"/>
      <c r="I23" s="19"/>
      <c r="J23" s="20"/>
      <c r="K23" s="21"/>
      <c r="M23" s="27"/>
      <c r="O23" s="23"/>
      <c r="Q23" s="23"/>
      <c r="S23" s="23"/>
      <c r="U23" s="23"/>
      <c r="Y23" s="14"/>
      <c r="Z23" s="15"/>
      <c r="AA23" s="16"/>
    </row>
    <row r="24" spans="1:27" ht="21.75" customHeight="1">
      <c r="A24" s="1" t="s">
        <v>41</v>
      </c>
      <c r="B24" s="18"/>
      <c r="C24" s="18"/>
      <c r="D24" s="46"/>
      <c r="E24" s="47"/>
      <c r="F24" s="49"/>
      <c r="G24" s="50"/>
      <c r="H24" s="50"/>
      <c r="I24" s="19"/>
      <c r="J24" s="20"/>
      <c r="K24" s="21"/>
      <c r="M24" s="21"/>
      <c r="O24" s="23"/>
      <c r="Q24" s="23"/>
      <c r="S24" s="23"/>
      <c r="U24" s="23"/>
      <c r="Y24" s="14"/>
      <c r="Z24" s="15"/>
      <c r="AA24" s="16"/>
    </row>
    <row r="25" spans="1:27" ht="21.75" customHeight="1">
      <c r="A25" s="1"/>
      <c r="B25" s="25" t="s">
        <v>82</v>
      </c>
      <c r="C25" s="25"/>
      <c r="D25" s="51">
        <v>40671</v>
      </c>
      <c r="E25" s="52">
        <v>5</v>
      </c>
      <c r="F25" s="43">
        <f>Y25/Z25</f>
        <v>2.9843655913978493</v>
      </c>
      <c r="G25" s="44">
        <f aca="true" t="shared" si="6" ref="G25:H27">SUM(I25,K25,M25,O25,Q25,S25,U25,W25)</f>
        <v>1387.73</v>
      </c>
      <c r="H25" s="48">
        <f t="shared" si="6"/>
        <v>465</v>
      </c>
      <c r="I25" s="19">
        <v>210.62</v>
      </c>
      <c r="J25" s="20">
        <v>81</v>
      </c>
      <c r="K25" s="21">
        <v>290.9</v>
      </c>
      <c r="L25" s="22">
        <v>92</v>
      </c>
      <c r="M25" s="27">
        <v>211.58</v>
      </c>
      <c r="N25" s="22">
        <v>88</v>
      </c>
      <c r="O25" s="23">
        <v>300.43</v>
      </c>
      <c r="P25" s="10">
        <v>105</v>
      </c>
      <c r="Q25" s="23">
        <v>374.2</v>
      </c>
      <c r="R25" s="24">
        <v>99</v>
      </c>
      <c r="S25" s="23"/>
      <c r="U25" s="23"/>
      <c r="Y25" s="14">
        <f aca="true" t="shared" si="7" ref="Y25:Z27">SUM(I25,K25,M25,O25,Q25,S25,U25,W25)</f>
        <v>1387.73</v>
      </c>
      <c r="Z25" s="15">
        <f t="shared" si="7"/>
        <v>465</v>
      </c>
      <c r="AA25" s="16">
        <f>Y25/Z25</f>
        <v>2.9843655913978493</v>
      </c>
    </row>
    <row r="26" spans="1:27" ht="21.75" customHeight="1">
      <c r="A26" s="1"/>
      <c r="B26" s="25" t="s">
        <v>205</v>
      </c>
      <c r="C26" s="25"/>
      <c r="D26" s="51">
        <v>40705</v>
      </c>
      <c r="E26" s="52">
        <v>1</v>
      </c>
      <c r="F26" s="43">
        <f>Y26/Z26</f>
        <v>3.0462857142857143</v>
      </c>
      <c r="G26" s="44">
        <f t="shared" si="6"/>
        <v>319.86</v>
      </c>
      <c r="H26" s="48">
        <f t="shared" si="6"/>
        <v>105</v>
      </c>
      <c r="I26" s="19"/>
      <c r="J26" s="20"/>
      <c r="K26" s="21"/>
      <c r="M26" s="27"/>
      <c r="O26" s="23">
        <v>319.86</v>
      </c>
      <c r="P26" s="10">
        <v>105</v>
      </c>
      <c r="Q26" s="23"/>
      <c r="S26" s="23"/>
      <c r="U26" s="23"/>
      <c r="Y26" s="14">
        <f t="shared" si="7"/>
        <v>319.86</v>
      </c>
      <c r="Z26" s="15">
        <f t="shared" si="7"/>
        <v>105</v>
      </c>
      <c r="AA26" s="16">
        <f>Y26/Z26</f>
        <v>3.0462857142857143</v>
      </c>
    </row>
    <row r="27" spans="1:27" ht="21.75" customHeight="1">
      <c r="A27" s="1"/>
      <c r="B27" s="25" t="s">
        <v>83</v>
      </c>
      <c r="C27" s="25"/>
      <c r="D27" s="51">
        <v>40671</v>
      </c>
      <c r="E27" s="52">
        <v>5</v>
      </c>
      <c r="F27" s="43">
        <f>Y27/Z27</f>
        <v>3.0388817204301075</v>
      </c>
      <c r="G27" s="44">
        <f t="shared" si="6"/>
        <v>1413.08</v>
      </c>
      <c r="H27" s="48">
        <f t="shared" si="6"/>
        <v>465</v>
      </c>
      <c r="I27" s="19">
        <v>221.26</v>
      </c>
      <c r="J27" s="20">
        <v>81</v>
      </c>
      <c r="K27" s="21">
        <v>335.87</v>
      </c>
      <c r="L27" s="22">
        <v>92</v>
      </c>
      <c r="M27" s="27">
        <v>241.63</v>
      </c>
      <c r="N27" s="22">
        <v>88</v>
      </c>
      <c r="O27" s="23">
        <v>317.86</v>
      </c>
      <c r="P27" s="10">
        <v>105</v>
      </c>
      <c r="Q27" s="23">
        <v>296.46</v>
      </c>
      <c r="R27" s="24">
        <v>99</v>
      </c>
      <c r="S27" s="23"/>
      <c r="U27" s="23"/>
      <c r="Y27" s="14">
        <f t="shared" si="7"/>
        <v>1413.08</v>
      </c>
      <c r="Z27" s="15">
        <f t="shared" si="7"/>
        <v>465</v>
      </c>
      <c r="AA27" s="16">
        <f>Y27/Z27</f>
        <v>3.0388817204301075</v>
      </c>
    </row>
    <row r="28" spans="2:27" ht="21.75" customHeight="1">
      <c r="B28" s="33" t="s">
        <v>208</v>
      </c>
      <c r="D28" s="51">
        <v>40734</v>
      </c>
      <c r="E28" s="52">
        <v>2</v>
      </c>
      <c r="F28" s="43">
        <f>Y28/Z28</f>
        <v>2.6005882352941176</v>
      </c>
      <c r="G28" s="44">
        <f>SUM(I28,K28,M28,O28,Q28,S28,U28,W28)</f>
        <v>530.52</v>
      </c>
      <c r="H28" s="48">
        <f>SUM(J28,L28,N28,P28,R28,T28,V28,X28)</f>
        <v>204</v>
      </c>
      <c r="I28" s="21"/>
      <c r="K28" s="21"/>
      <c r="M28" s="21"/>
      <c r="O28" s="23">
        <v>268.8</v>
      </c>
      <c r="P28" s="10">
        <v>105</v>
      </c>
      <c r="Q28" s="23">
        <v>261.72</v>
      </c>
      <c r="R28" s="24">
        <v>99</v>
      </c>
      <c r="S28" s="23"/>
      <c r="U28" s="23"/>
      <c r="Y28" s="14">
        <f>SUM(I28,K28,M28,O28,Q28,S28,U28,W28)</f>
        <v>530.52</v>
      </c>
      <c r="Z28" s="15">
        <f>SUM(J28,L28,N28,P28,R28,T28,V28,X28)</f>
        <v>204</v>
      </c>
      <c r="AA28" s="16">
        <f>Y28/Z28</f>
        <v>2.6005882352941176</v>
      </c>
    </row>
    <row r="29" spans="2:27" ht="21.75" customHeight="1">
      <c r="B29" s="33" t="s">
        <v>40</v>
      </c>
      <c r="E29" s="52">
        <v>1</v>
      </c>
      <c r="F29" s="43"/>
      <c r="G29" s="44"/>
      <c r="H29" s="48"/>
      <c r="I29" s="21"/>
      <c r="K29" s="21"/>
      <c r="M29" s="21"/>
      <c r="O29" s="23"/>
      <c r="Q29" s="23">
        <v>298.77</v>
      </c>
      <c r="R29" s="24">
        <v>99</v>
      </c>
      <c r="S29" s="23"/>
      <c r="U29" s="23"/>
      <c r="Y29" s="14"/>
      <c r="Z29" s="15"/>
      <c r="AA29" s="16"/>
    </row>
    <row r="30" spans="2:27" ht="21.75" customHeight="1">
      <c r="B30" s="33" t="s">
        <v>209</v>
      </c>
      <c r="D30" s="51">
        <v>40734</v>
      </c>
      <c r="E30" s="52">
        <v>1</v>
      </c>
      <c r="F30" s="43">
        <f>Y30/Z30</f>
        <v>2.613428571428572</v>
      </c>
      <c r="G30" s="44">
        <f>SUM(I30,K30,M30,O30,Q30,S30,U30,W30)</f>
        <v>274.41</v>
      </c>
      <c r="H30" s="48">
        <f>SUM(J30,L30,N30,P30,R30,T30,V30,X30)</f>
        <v>105</v>
      </c>
      <c r="I30" s="21"/>
      <c r="K30" s="21"/>
      <c r="M30" s="21"/>
      <c r="O30" s="23">
        <v>274.41</v>
      </c>
      <c r="P30" s="10">
        <v>105</v>
      </c>
      <c r="Q30" s="23"/>
      <c r="S30" s="23"/>
      <c r="U30" s="23"/>
      <c r="Y30" s="14">
        <f>SUM(I30,K30,M30,O30,Q30,S30,U30,W30)</f>
        <v>274.41</v>
      </c>
      <c r="Z30" s="15">
        <f>SUM(J30,L30,N30,P30,R30,T30,V30,X30)</f>
        <v>105</v>
      </c>
      <c r="AA30" s="16">
        <f>Y30/Z30</f>
        <v>2.613428571428572</v>
      </c>
    </row>
    <row r="31" spans="6:27" ht="21.75" customHeight="1">
      <c r="F31" s="43"/>
      <c r="G31" s="44"/>
      <c r="H31" s="48"/>
      <c r="I31" s="21"/>
      <c r="K31" s="21"/>
      <c r="M31" s="21"/>
      <c r="O31" s="23"/>
      <c r="Q31" s="23"/>
      <c r="S31" s="23"/>
      <c r="U31" s="23"/>
      <c r="Y31" s="14"/>
      <c r="Z31" s="15"/>
      <c r="AA31" s="16"/>
    </row>
    <row r="32" spans="1:27" ht="21.75" customHeight="1">
      <c r="A32" s="1" t="s">
        <v>7</v>
      </c>
      <c r="B32" s="18"/>
      <c r="C32" s="18"/>
      <c r="D32" s="46"/>
      <c r="E32" s="47"/>
      <c r="F32" s="49"/>
      <c r="G32" s="50"/>
      <c r="H32" s="50"/>
      <c r="I32" s="19"/>
      <c r="J32" s="20"/>
      <c r="K32" s="21"/>
      <c r="M32" s="21"/>
      <c r="O32" s="23"/>
      <c r="Q32" s="23"/>
      <c r="S32" s="23"/>
      <c r="U32" s="23"/>
      <c r="Y32" s="14"/>
      <c r="Z32" s="15"/>
      <c r="AA32" s="16"/>
    </row>
    <row r="33" spans="2:27" ht="21.75" customHeight="1">
      <c r="B33" s="33" t="s">
        <v>123</v>
      </c>
      <c r="E33" s="52">
        <v>3</v>
      </c>
      <c r="F33" s="43">
        <f aca="true" t="shared" si="8" ref="F33:F58">Y33/Z33</f>
        <v>1.3145614035087718</v>
      </c>
      <c r="G33" s="44">
        <f aca="true" t="shared" si="9" ref="G33:G58">SUM(I33,K33,M33,O33,Q33,S33,U33,W33)</f>
        <v>374.65</v>
      </c>
      <c r="H33" s="48">
        <f aca="true" t="shared" si="10" ref="H33:H58">SUM(J33,L33,N33,P33,R33,T33,V33,X33)</f>
        <v>285</v>
      </c>
      <c r="I33" s="21"/>
      <c r="K33" s="21">
        <v>132.21</v>
      </c>
      <c r="L33" s="22">
        <v>92</v>
      </c>
      <c r="M33" s="21">
        <v>100.34</v>
      </c>
      <c r="N33" s="22">
        <v>88</v>
      </c>
      <c r="O33" s="23">
        <v>142.1</v>
      </c>
      <c r="P33" s="10">
        <v>105</v>
      </c>
      <c r="Q33" s="23"/>
      <c r="S33" s="23"/>
      <c r="U33" s="23"/>
      <c r="Y33" s="14">
        <f aca="true" t="shared" si="11" ref="Y33:Y58">SUM(I33,K33,M33,O33,Q33,S33,U33,W33)</f>
        <v>374.65</v>
      </c>
      <c r="Z33" s="15">
        <f aca="true" t="shared" si="12" ref="Z33:Z58">SUM(J33,L33,N33,P33,R33,T33,V33,X33)</f>
        <v>285</v>
      </c>
      <c r="AA33" s="16">
        <f aca="true" t="shared" si="13" ref="AA33:AA58">Y33/Z33</f>
        <v>1.3145614035087718</v>
      </c>
    </row>
    <row r="34" spans="1:27" ht="21.75" customHeight="1">
      <c r="A34" s="1"/>
      <c r="B34" s="25" t="s">
        <v>13</v>
      </c>
      <c r="C34" s="25"/>
      <c r="E34" s="52">
        <v>1</v>
      </c>
      <c r="F34" s="43">
        <f t="shared" si="8"/>
        <v>1.631358024691358</v>
      </c>
      <c r="G34" s="44">
        <f t="shared" si="9"/>
        <v>132.14</v>
      </c>
      <c r="H34" s="48">
        <f t="shared" si="10"/>
        <v>81</v>
      </c>
      <c r="I34" s="19">
        <v>132.14</v>
      </c>
      <c r="J34" s="20">
        <v>81</v>
      </c>
      <c r="K34" s="21"/>
      <c r="M34" s="27"/>
      <c r="O34" s="23"/>
      <c r="Q34" s="23"/>
      <c r="S34" s="23"/>
      <c r="U34" s="23"/>
      <c r="Y34" s="14">
        <f t="shared" si="11"/>
        <v>132.14</v>
      </c>
      <c r="Z34" s="15">
        <f t="shared" si="12"/>
        <v>81</v>
      </c>
      <c r="AA34" s="16">
        <f t="shared" si="13"/>
        <v>1.631358024691358</v>
      </c>
    </row>
    <row r="35" spans="2:27" ht="21.75" customHeight="1">
      <c r="B35" s="33" t="s">
        <v>168</v>
      </c>
      <c r="E35" s="52">
        <v>1</v>
      </c>
      <c r="F35" s="43">
        <f t="shared" si="8"/>
        <v>1.8457954545454547</v>
      </c>
      <c r="G35" s="44">
        <f t="shared" si="9"/>
        <v>162.43</v>
      </c>
      <c r="H35" s="48">
        <f t="shared" si="10"/>
        <v>88</v>
      </c>
      <c r="I35" s="21"/>
      <c r="K35" s="21"/>
      <c r="M35" s="21">
        <v>162.43</v>
      </c>
      <c r="N35" s="22">
        <v>88</v>
      </c>
      <c r="O35" s="23"/>
      <c r="Q35" s="23"/>
      <c r="S35" s="23"/>
      <c r="U35" s="23"/>
      <c r="Y35" s="14">
        <f t="shared" si="11"/>
        <v>162.43</v>
      </c>
      <c r="Z35" s="15">
        <f t="shared" si="12"/>
        <v>88</v>
      </c>
      <c r="AA35" s="16">
        <f t="shared" si="13"/>
        <v>1.8457954545454547</v>
      </c>
    </row>
    <row r="36" spans="2:27" ht="21.75" customHeight="1">
      <c r="B36" s="33" t="s">
        <v>125</v>
      </c>
      <c r="E36" s="52">
        <v>2</v>
      </c>
      <c r="F36" s="43">
        <f t="shared" si="8"/>
        <v>1.9805000000000001</v>
      </c>
      <c r="G36" s="44">
        <f t="shared" si="9"/>
        <v>356.49</v>
      </c>
      <c r="H36" s="48">
        <f t="shared" si="10"/>
        <v>180</v>
      </c>
      <c r="I36" s="21"/>
      <c r="K36" s="21">
        <v>190.03</v>
      </c>
      <c r="L36" s="22">
        <v>92</v>
      </c>
      <c r="M36" s="21">
        <v>166.46</v>
      </c>
      <c r="N36" s="22">
        <v>88</v>
      </c>
      <c r="O36" s="23"/>
      <c r="Q36" s="23"/>
      <c r="S36" s="23"/>
      <c r="U36" s="23"/>
      <c r="Y36" s="14">
        <f t="shared" si="11"/>
        <v>356.49</v>
      </c>
      <c r="Z36" s="15">
        <f t="shared" si="12"/>
        <v>180</v>
      </c>
      <c r="AA36" s="16">
        <f t="shared" si="13"/>
        <v>1.9805000000000001</v>
      </c>
    </row>
    <row r="37" spans="1:27" ht="21.75" customHeight="1">
      <c r="A37" s="1"/>
      <c r="B37" s="25" t="s">
        <v>81</v>
      </c>
      <c r="C37" s="25"/>
      <c r="E37" s="52">
        <v>1</v>
      </c>
      <c r="F37" s="43">
        <f t="shared" si="8"/>
        <v>2.0901234567901237</v>
      </c>
      <c r="G37" s="44">
        <f t="shared" si="9"/>
        <v>169.3</v>
      </c>
      <c r="H37" s="48">
        <f t="shared" si="10"/>
        <v>81</v>
      </c>
      <c r="I37" s="19">
        <v>169.3</v>
      </c>
      <c r="J37" s="20">
        <v>81</v>
      </c>
      <c r="K37" s="21"/>
      <c r="M37" s="27"/>
      <c r="O37" s="23"/>
      <c r="Q37" s="23"/>
      <c r="S37" s="23"/>
      <c r="U37" s="23"/>
      <c r="Y37" s="14">
        <f t="shared" si="11"/>
        <v>169.3</v>
      </c>
      <c r="Z37" s="15">
        <f t="shared" si="12"/>
        <v>81</v>
      </c>
      <c r="AA37" s="16">
        <f t="shared" si="13"/>
        <v>2.0901234567901237</v>
      </c>
    </row>
    <row r="38" spans="2:27" ht="21.75" customHeight="1">
      <c r="B38" s="33" t="s">
        <v>126</v>
      </c>
      <c r="E38" s="52">
        <v>1</v>
      </c>
      <c r="F38" s="43">
        <f t="shared" si="8"/>
        <v>2.129782608695652</v>
      </c>
      <c r="G38" s="44">
        <f t="shared" si="9"/>
        <v>195.94</v>
      </c>
      <c r="H38" s="48">
        <f t="shared" si="10"/>
        <v>92</v>
      </c>
      <c r="I38" s="21"/>
      <c r="K38" s="21">
        <v>195.94</v>
      </c>
      <c r="L38" s="22">
        <v>92</v>
      </c>
      <c r="M38" s="21"/>
      <c r="O38" s="23"/>
      <c r="Q38" s="23"/>
      <c r="S38" s="23"/>
      <c r="U38" s="23"/>
      <c r="Y38" s="14">
        <f t="shared" si="11"/>
        <v>195.94</v>
      </c>
      <c r="Z38" s="15">
        <f t="shared" si="12"/>
        <v>92</v>
      </c>
      <c r="AA38" s="16">
        <f t="shared" si="13"/>
        <v>2.129782608695652</v>
      </c>
    </row>
    <row r="39" spans="2:27" ht="21.75" customHeight="1">
      <c r="B39" s="33" t="s">
        <v>124</v>
      </c>
      <c r="E39" s="52">
        <v>3</v>
      </c>
      <c r="F39" s="43">
        <f t="shared" si="8"/>
        <v>2.171578947368421</v>
      </c>
      <c r="G39" s="44">
        <f t="shared" si="9"/>
        <v>618.9</v>
      </c>
      <c r="H39" s="48">
        <f t="shared" si="10"/>
        <v>285</v>
      </c>
      <c r="I39" s="21"/>
      <c r="K39" s="21">
        <v>189.57</v>
      </c>
      <c r="L39" s="22">
        <v>92</v>
      </c>
      <c r="M39" s="21">
        <v>171.35</v>
      </c>
      <c r="N39" s="22">
        <v>88</v>
      </c>
      <c r="O39" s="23">
        <v>257.98</v>
      </c>
      <c r="P39" s="10">
        <v>105</v>
      </c>
      <c r="Q39" s="23"/>
      <c r="S39" s="23"/>
      <c r="U39" s="23"/>
      <c r="Y39" s="14">
        <f t="shared" si="11"/>
        <v>618.9</v>
      </c>
      <c r="Z39" s="15">
        <f t="shared" si="12"/>
        <v>285</v>
      </c>
      <c r="AA39" s="16">
        <f t="shared" si="13"/>
        <v>2.171578947368421</v>
      </c>
    </row>
    <row r="40" spans="1:27" ht="21.75" customHeight="1">
      <c r="A40" s="1"/>
      <c r="B40" s="25" t="s">
        <v>80</v>
      </c>
      <c r="C40" s="25"/>
      <c r="E40" s="52">
        <v>5</v>
      </c>
      <c r="F40" s="43">
        <f t="shared" si="8"/>
        <v>2.2276129032258063</v>
      </c>
      <c r="G40" s="44">
        <f t="shared" si="9"/>
        <v>1035.84</v>
      </c>
      <c r="H40" s="48">
        <f t="shared" si="10"/>
        <v>465</v>
      </c>
      <c r="I40" s="19">
        <v>155.54</v>
      </c>
      <c r="J40" s="20">
        <v>81</v>
      </c>
      <c r="K40" s="21">
        <v>217.12</v>
      </c>
      <c r="L40" s="22">
        <v>92</v>
      </c>
      <c r="M40" s="27">
        <v>165.52</v>
      </c>
      <c r="N40" s="22">
        <v>88</v>
      </c>
      <c r="O40" s="23">
        <v>249.57</v>
      </c>
      <c r="P40" s="10">
        <v>105</v>
      </c>
      <c r="Q40" s="23">
        <v>248.09</v>
      </c>
      <c r="R40" s="24">
        <v>99</v>
      </c>
      <c r="S40" s="23"/>
      <c r="U40" s="23"/>
      <c r="Y40" s="14">
        <f t="shared" si="11"/>
        <v>1035.84</v>
      </c>
      <c r="Z40" s="15">
        <f t="shared" si="12"/>
        <v>465</v>
      </c>
      <c r="AA40" s="16">
        <f t="shared" si="13"/>
        <v>2.2276129032258063</v>
      </c>
    </row>
    <row r="41" spans="2:27" ht="21.75" customHeight="1">
      <c r="B41" s="33" t="s">
        <v>206</v>
      </c>
      <c r="E41" s="52">
        <v>2</v>
      </c>
      <c r="F41" s="43">
        <f t="shared" si="8"/>
        <v>2.2946568627450983</v>
      </c>
      <c r="G41" s="44">
        <f t="shared" si="9"/>
        <v>468.11</v>
      </c>
      <c r="H41" s="48">
        <f t="shared" si="10"/>
        <v>204</v>
      </c>
      <c r="I41" s="21"/>
      <c r="K41" s="21"/>
      <c r="M41" s="21"/>
      <c r="O41" s="23">
        <v>238.15</v>
      </c>
      <c r="P41" s="10">
        <v>105</v>
      </c>
      <c r="Q41" s="23">
        <v>229.96</v>
      </c>
      <c r="R41" s="24">
        <v>99</v>
      </c>
      <c r="S41" s="23"/>
      <c r="U41" s="23"/>
      <c r="Y41" s="14">
        <f t="shared" si="11"/>
        <v>468.11</v>
      </c>
      <c r="Z41" s="15">
        <f t="shared" si="12"/>
        <v>204</v>
      </c>
      <c r="AA41" s="16">
        <f t="shared" si="13"/>
        <v>2.2946568627450983</v>
      </c>
    </row>
    <row r="42" spans="2:27" ht="21.75" customHeight="1">
      <c r="B42" s="33" t="s">
        <v>169</v>
      </c>
      <c r="E42" s="52">
        <v>1</v>
      </c>
      <c r="F42" s="43">
        <f t="shared" si="8"/>
        <v>2.3343181818181815</v>
      </c>
      <c r="G42" s="44">
        <f t="shared" si="9"/>
        <v>205.42</v>
      </c>
      <c r="H42" s="48">
        <f t="shared" si="10"/>
        <v>88</v>
      </c>
      <c r="I42" s="21"/>
      <c r="K42" s="21"/>
      <c r="M42" s="21">
        <v>205.42</v>
      </c>
      <c r="N42" s="22">
        <v>88</v>
      </c>
      <c r="O42" s="23"/>
      <c r="Q42" s="23"/>
      <c r="S42" s="23"/>
      <c r="U42" s="23"/>
      <c r="Y42" s="14">
        <f t="shared" si="11"/>
        <v>205.42</v>
      </c>
      <c r="Z42" s="15">
        <f t="shared" si="12"/>
        <v>88</v>
      </c>
      <c r="AA42" s="16">
        <f t="shared" si="13"/>
        <v>2.3343181818181815</v>
      </c>
    </row>
    <row r="43" spans="2:27" ht="21.75" customHeight="1">
      <c r="B43" s="33" t="s">
        <v>207</v>
      </c>
      <c r="E43" s="52">
        <v>1</v>
      </c>
      <c r="F43" s="43">
        <f t="shared" si="8"/>
        <v>2.341904761904762</v>
      </c>
      <c r="G43" s="44">
        <f t="shared" si="9"/>
        <v>245.9</v>
      </c>
      <c r="H43" s="48">
        <f t="shared" si="10"/>
        <v>105</v>
      </c>
      <c r="I43" s="21"/>
      <c r="K43" s="21"/>
      <c r="M43" s="21"/>
      <c r="O43" s="23">
        <v>245.9</v>
      </c>
      <c r="P43" s="10">
        <v>105</v>
      </c>
      <c r="Q43" s="23"/>
      <c r="S43" s="23"/>
      <c r="U43" s="23"/>
      <c r="Y43" s="14">
        <f t="shared" si="11"/>
        <v>245.9</v>
      </c>
      <c r="Z43" s="15">
        <f t="shared" si="12"/>
        <v>105</v>
      </c>
      <c r="AA43" s="16">
        <f t="shared" si="13"/>
        <v>2.341904761904762</v>
      </c>
    </row>
    <row r="44" spans="2:27" ht="21.75" customHeight="1">
      <c r="B44" s="33" t="s">
        <v>170</v>
      </c>
      <c r="E44" s="52">
        <v>1</v>
      </c>
      <c r="F44" s="43">
        <f t="shared" si="8"/>
        <v>2.3607954545454546</v>
      </c>
      <c r="G44" s="44">
        <f t="shared" si="9"/>
        <v>207.75</v>
      </c>
      <c r="H44" s="48">
        <f t="shared" si="10"/>
        <v>88</v>
      </c>
      <c r="I44" s="21"/>
      <c r="K44" s="21"/>
      <c r="M44" s="21">
        <v>207.75</v>
      </c>
      <c r="N44" s="22">
        <v>88</v>
      </c>
      <c r="O44" s="23"/>
      <c r="Q44" s="23"/>
      <c r="S44" s="23"/>
      <c r="U44" s="23"/>
      <c r="Y44" s="14">
        <f t="shared" si="11"/>
        <v>207.75</v>
      </c>
      <c r="Z44" s="15">
        <f t="shared" si="12"/>
        <v>88</v>
      </c>
      <c r="AA44" s="16">
        <f t="shared" si="13"/>
        <v>2.3607954545454546</v>
      </c>
    </row>
    <row r="45" spans="2:27" ht="21.75" customHeight="1">
      <c r="B45" s="33" t="s">
        <v>34</v>
      </c>
      <c r="E45" s="52">
        <v>1</v>
      </c>
      <c r="F45" s="43">
        <f t="shared" si="8"/>
        <v>2.4684782608695652</v>
      </c>
      <c r="G45" s="44">
        <f t="shared" si="9"/>
        <v>227.1</v>
      </c>
      <c r="H45" s="48">
        <f t="shared" si="10"/>
        <v>92</v>
      </c>
      <c r="I45" s="21"/>
      <c r="K45" s="21">
        <v>227.1</v>
      </c>
      <c r="L45" s="22">
        <v>92</v>
      </c>
      <c r="M45" s="21"/>
      <c r="O45" s="23"/>
      <c r="Q45" s="23"/>
      <c r="S45" s="23"/>
      <c r="U45" s="23"/>
      <c r="Y45" s="14">
        <f t="shared" si="11"/>
        <v>227.1</v>
      </c>
      <c r="Z45" s="15">
        <f t="shared" si="12"/>
        <v>92</v>
      </c>
      <c r="AA45" s="16">
        <f t="shared" si="13"/>
        <v>2.4684782608695652</v>
      </c>
    </row>
    <row r="46" spans="2:27" ht="21.75" customHeight="1">
      <c r="B46" s="33" t="s">
        <v>127</v>
      </c>
      <c r="E46" s="52">
        <v>1</v>
      </c>
      <c r="F46" s="43">
        <f t="shared" si="8"/>
        <v>2.4984782608695655</v>
      </c>
      <c r="G46" s="44">
        <f t="shared" si="9"/>
        <v>229.86</v>
      </c>
      <c r="H46" s="48">
        <f t="shared" si="10"/>
        <v>92</v>
      </c>
      <c r="I46" s="21"/>
      <c r="K46" s="21">
        <v>229.86</v>
      </c>
      <c r="L46" s="22">
        <v>92</v>
      </c>
      <c r="M46" s="21"/>
      <c r="O46" s="23"/>
      <c r="Q46" s="23"/>
      <c r="S46" s="23"/>
      <c r="U46" s="23"/>
      <c r="Y46" s="14">
        <f t="shared" si="11"/>
        <v>229.86</v>
      </c>
      <c r="Z46" s="15">
        <f t="shared" si="12"/>
        <v>92</v>
      </c>
      <c r="AA46" s="16">
        <f t="shared" si="13"/>
        <v>2.4984782608695655</v>
      </c>
    </row>
    <row r="47" spans="2:27" ht="21.75" customHeight="1">
      <c r="B47" s="33" t="s">
        <v>128</v>
      </c>
      <c r="E47" s="52">
        <v>3</v>
      </c>
      <c r="F47" s="43">
        <f t="shared" si="8"/>
        <v>2.5735135135135137</v>
      </c>
      <c r="G47" s="44">
        <f t="shared" si="9"/>
        <v>761.76</v>
      </c>
      <c r="H47" s="48">
        <f t="shared" si="10"/>
        <v>296</v>
      </c>
      <c r="I47" s="21"/>
      <c r="K47" s="21">
        <v>231.44</v>
      </c>
      <c r="L47" s="22">
        <v>92</v>
      </c>
      <c r="M47" s="21"/>
      <c r="O47" s="23">
        <v>275.54</v>
      </c>
      <c r="P47" s="10">
        <v>105</v>
      </c>
      <c r="Q47" s="23">
        <v>254.78</v>
      </c>
      <c r="R47" s="24">
        <v>99</v>
      </c>
      <c r="S47" s="23"/>
      <c r="U47" s="23"/>
      <c r="Y47" s="14">
        <f t="shared" si="11"/>
        <v>761.76</v>
      </c>
      <c r="Z47" s="15">
        <f t="shared" si="12"/>
        <v>296</v>
      </c>
      <c r="AA47" s="16">
        <f t="shared" si="13"/>
        <v>2.5735135135135137</v>
      </c>
    </row>
    <row r="48" spans="2:27" ht="21.75" customHeight="1">
      <c r="B48" s="33" t="s">
        <v>129</v>
      </c>
      <c r="E48" s="52">
        <v>1</v>
      </c>
      <c r="F48" s="43">
        <f t="shared" si="8"/>
        <v>2.754782608695652</v>
      </c>
      <c r="G48" s="44">
        <f t="shared" si="9"/>
        <v>253.44</v>
      </c>
      <c r="H48" s="48">
        <f t="shared" si="10"/>
        <v>92</v>
      </c>
      <c r="I48" s="21"/>
      <c r="K48" s="21">
        <v>253.44</v>
      </c>
      <c r="L48" s="22">
        <v>92</v>
      </c>
      <c r="M48" s="21"/>
      <c r="O48" s="23"/>
      <c r="Q48" s="23"/>
      <c r="S48" s="23"/>
      <c r="U48" s="23"/>
      <c r="Y48" s="14">
        <f t="shared" si="11"/>
        <v>253.44</v>
      </c>
      <c r="Z48" s="15">
        <f t="shared" si="12"/>
        <v>92</v>
      </c>
      <c r="AA48" s="16">
        <f t="shared" si="13"/>
        <v>2.754782608695652</v>
      </c>
    </row>
    <row r="49" spans="2:27" ht="21.75" customHeight="1">
      <c r="B49" s="33" t="s">
        <v>130</v>
      </c>
      <c r="E49" s="52">
        <v>1</v>
      </c>
      <c r="F49" s="43">
        <f t="shared" si="8"/>
        <v>2.7906521739130437</v>
      </c>
      <c r="G49" s="44">
        <f t="shared" si="9"/>
        <v>256.74</v>
      </c>
      <c r="H49" s="48">
        <f t="shared" si="10"/>
        <v>92</v>
      </c>
      <c r="I49" s="21"/>
      <c r="K49" s="21">
        <v>256.74</v>
      </c>
      <c r="L49" s="22">
        <v>92</v>
      </c>
      <c r="M49" s="21"/>
      <c r="O49" s="23"/>
      <c r="Q49" s="23"/>
      <c r="S49" s="23"/>
      <c r="U49" s="23"/>
      <c r="Y49" s="14">
        <f t="shared" si="11"/>
        <v>256.74</v>
      </c>
      <c r="Z49" s="15">
        <f t="shared" si="12"/>
        <v>92</v>
      </c>
      <c r="AA49" s="16">
        <f t="shared" si="13"/>
        <v>2.7906521739130437</v>
      </c>
    </row>
    <row r="50" spans="2:27" ht="21.75" customHeight="1">
      <c r="B50" s="33" t="s">
        <v>132</v>
      </c>
      <c r="E50" s="52">
        <v>3</v>
      </c>
      <c r="F50" s="43">
        <f t="shared" si="8"/>
        <v>2.8418947368421055</v>
      </c>
      <c r="G50" s="44">
        <f t="shared" si="9"/>
        <v>809.94</v>
      </c>
      <c r="H50" s="48">
        <f t="shared" si="10"/>
        <v>285</v>
      </c>
      <c r="I50" s="21"/>
      <c r="K50" s="21">
        <v>292.23</v>
      </c>
      <c r="L50" s="22">
        <v>92</v>
      </c>
      <c r="M50" s="21">
        <v>219.84</v>
      </c>
      <c r="N50" s="22">
        <v>88</v>
      </c>
      <c r="O50" s="23">
        <v>297.87</v>
      </c>
      <c r="P50" s="10">
        <v>105</v>
      </c>
      <c r="Q50" s="23"/>
      <c r="S50" s="23"/>
      <c r="U50" s="23"/>
      <c r="Y50" s="14">
        <f t="shared" si="11"/>
        <v>809.94</v>
      </c>
      <c r="Z50" s="15">
        <f t="shared" si="12"/>
        <v>285</v>
      </c>
      <c r="AA50" s="16">
        <f t="shared" si="13"/>
        <v>2.8418947368421055</v>
      </c>
    </row>
    <row r="51" spans="2:27" ht="21.75" customHeight="1">
      <c r="B51" s="33" t="s">
        <v>131</v>
      </c>
      <c r="E51" s="52">
        <v>1</v>
      </c>
      <c r="F51" s="43">
        <f t="shared" si="8"/>
        <v>2.8818478260869567</v>
      </c>
      <c r="G51" s="44">
        <f t="shared" si="9"/>
        <v>265.13</v>
      </c>
      <c r="H51" s="48">
        <f t="shared" si="10"/>
        <v>92</v>
      </c>
      <c r="I51" s="21"/>
      <c r="K51" s="21">
        <v>265.13</v>
      </c>
      <c r="L51" s="22">
        <v>92</v>
      </c>
      <c r="M51" s="21"/>
      <c r="O51" s="23"/>
      <c r="Q51" s="23"/>
      <c r="S51" s="23"/>
      <c r="U51" s="23"/>
      <c r="Y51" s="14">
        <f t="shared" si="11"/>
        <v>265.13</v>
      </c>
      <c r="Z51" s="15">
        <f t="shared" si="12"/>
        <v>92</v>
      </c>
      <c r="AA51" s="16">
        <f t="shared" si="13"/>
        <v>2.8818478260869567</v>
      </c>
    </row>
    <row r="52" spans="2:27" ht="21.75" customHeight="1">
      <c r="B52" s="33" t="s">
        <v>171</v>
      </c>
      <c r="E52" s="52">
        <v>2</v>
      </c>
      <c r="F52" s="43">
        <f t="shared" si="8"/>
        <v>2.9733678756476682</v>
      </c>
      <c r="G52" s="44">
        <f t="shared" si="9"/>
        <v>573.86</v>
      </c>
      <c r="H52" s="48">
        <f t="shared" si="10"/>
        <v>193</v>
      </c>
      <c r="I52" s="21"/>
      <c r="K52" s="21"/>
      <c r="M52" s="21">
        <v>246.82</v>
      </c>
      <c r="N52" s="22">
        <v>88</v>
      </c>
      <c r="O52" s="23">
        <v>327.04</v>
      </c>
      <c r="P52" s="10">
        <v>105</v>
      </c>
      <c r="Q52" s="23"/>
      <c r="S52" s="23"/>
      <c r="U52" s="23"/>
      <c r="Y52" s="14">
        <f t="shared" si="11"/>
        <v>573.86</v>
      </c>
      <c r="Z52" s="15">
        <f t="shared" si="12"/>
        <v>193</v>
      </c>
      <c r="AA52" s="16">
        <f t="shared" si="13"/>
        <v>2.9733678756476682</v>
      </c>
    </row>
    <row r="53" spans="2:27" ht="21.75" customHeight="1">
      <c r="B53" s="33" t="s">
        <v>210</v>
      </c>
      <c r="E53" s="52">
        <v>2</v>
      </c>
      <c r="F53" s="43">
        <f t="shared" si="8"/>
        <v>3.058676470588235</v>
      </c>
      <c r="G53" s="44">
        <f t="shared" si="9"/>
        <v>623.97</v>
      </c>
      <c r="H53" s="48">
        <f t="shared" si="10"/>
        <v>204</v>
      </c>
      <c r="I53" s="21"/>
      <c r="K53" s="21"/>
      <c r="M53" s="21"/>
      <c r="O53" s="23">
        <v>296.21</v>
      </c>
      <c r="P53" s="10">
        <v>105</v>
      </c>
      <c r="Q53" s="23">
        <v>327.76</v>
      </c>
      <c r="R53" s="24">
        <v>99</v>
      </c>
      <c r="S53" s="23"/>
      <c r="U53" s="23"/>
      <c r="Y53" s="14">
        <f t="shared" si="11"/>
        <v>623.97</v>
      </c>
      <c r="Z53" s="15">
        <f t="shared" si="12"/>
        <v>204</v>
      </c>
      <c r="AA53" s="16">
        <f t="shared" si="13"/>
        <v>3.058676470588235</v>
      </c>
    </row>
    <row r="54" spans="2:27" ht="21.75" customHeight="1">
      <c r="B54" s="33" t="s">
        <v>211</v>
      </c>
      <c r="E54" s="52">
        <v>1</v>
      </c>
      <c r="F54" s="43">
        <f t="shared" si="8"/>
        <v>3.228190476190476</v>
      </c>
      <c r="G54" s="44">
        <f t="shared" si="9"/>
        <v>338.96</v>
      </c>
      <c r="H54" s="48">
        <f t="shared" si="10"/>
        <v>105</v>
      </c>
      <c r="I54" s="21"/>
      <c r="K54" s="21"/>
      <c r="M54" s="21"/>
      <c r="O54" s="23">
        <v>338.96</v>
      </c>
      <c r="P54" s="10">
        <v>105</v>
      </c>
      <c r="Q54" s="23"/>
      <c r="S54" s="23"/>
      <c r="U54" s="23"/>
      <c r="Y54" s="14">
        <f t="shared" si="11"/>
        <v>338.96</v>
      </c>
      <c r="Z54" s="15">
        <f t="shared" si="12"/>
        <v>105</v>
      </c>
      <c r="AA54" s="16">
        <f t="shared" si="13"/>
        <v>3.228190476190476</v>
      </c>
    </row>
    <row r="55" spans="2:27" ht="21.75" customHeight="1">
      <c r="B55" s="33" t="s">
        <v>135</v>
      </c>
      <c r="E55" s="52">
        <v>3</v>
      </c>
      <c r="F55" s="43">
        <f t="shared" si="8"/>
        <v>3.383614035087719</v>
      </c>
      <c r="G55" s="44">
        <f t="shared" si="9"/>
        <v>964.3299999999999</v>
      </c>
      <c r="H55" s="48">
        <f t="shared" si="10"/>
        <v>285</v>
      </c>
      <c r="I55" s="21"/>
      <c r="K55" s="21">
        <v>353.38</v>
      </c>
      <c r="L55" s="22">
        <v>92</v>
      </c>
      <c r="M55" s="21">
        <v>269.74</v>
      </c>
      <c r="N55" s="22">
        <v>88</v>
      </c>
      <c r="O55" s="23">
        <v>341.21</v>
      </c>
      <c r="P55" s="10">
        <v>105</v>
      </c>
      <c r="Q55" s="23"/>
      <c r="S55" s="23"/>
      <c r="U55" s="23"/>
      <c r="Y55" s="14">
        <f t="shared" si="11"/>
        <v>964.3299999999999</v>
      </c>
      <c r="Z55" s="15">
        <f t="shared" si="12"/>
        <v>285</v>
      </c>
      <c r="AA55" s="16">
        <f t="shared" si="13"/>
        <v>3.383614035087719</v>
      </c>
    </row>
    <row r="56" spans="2:27" ht="21.75" customHeight="1">
      <c r="B56" s="33" t="s">
        <v>133</v>
      </c>
      <c r="E56" s="52">
        <v>1</v>
      </c>
      <c r="F56" s="43">
        <f t="shared" si="8"/>
        <v>3.5322826086956525</v>
      </c>
      <c r="G56" s="44">
        <f t="shared" si="9"/>
        <v>324.97</v>
      </c>
      <c r="H56" s="48">
        <f t="shared" si="10"/>
        <v>92</v>
      </c>
      <c r="I56" s="21"/>
      <c r="K56" s="21">
        <v>324.97</v>
      </c>
      <c r="L56" s="22">
        <v>92</v>
      </c>
      <c r="M56" s="21"/>
      <c r="O56" s="23"/>
      <c r="Q56" s="23"/>
      <c r="S56" s="23"/>
      <c r="U56" s="23"/>
      <c r="Y56" s="14">
        <f t="shared" si="11"/>
        <v>324.97</v>
      </c>
      <c r="Z56" s="15">
        <f t="shared" si="12"/>
        <v>92</v>
      </c>
      <c r="AA56" s="16">
        <f t="shared" si="13"/>
        <v>3.5322826086956525</v>
      </c>
    </row>
    <row r="57" spans="2:27" ht="21.75" customHeight="1">
      <c r="B57" s="33" t="s">
        <v>134</v>
      </c>
      <c r="E57" s="52">
        <v>1</v>
      </c>
      <c r="F57" s="43">
        <f t="shared" si="8"/>
        <v>3.7001086956521743</v>
      </c>
      <c r="G57" s="44">
        <f t="shared" si="9"/>
        <v>340.41</v>
      </c>
      <c r="H57" s="48">
        <f t="shared" si="10"/>
        <v>92</v>
      </c>
      <c r="I57" s="21"/>
      <c r="K57" s="21">
        <v>340.41</v>
      </c>
      <c r="L57" s="22">
        <v>92</v>
      </c>
      <c r="M57" s="21"/>
      <c r="O57" s="23"/>
      <c r="Q57" s="23"/>
      <c r="S57" s="23"/>
      <c r="U57" s="23"/>
      <c r="Y57" s="14">
        <f t="shared" si="11"/>
        <v>340.41</v>
      </c>
      <c r="Z57" s="15">
        <f t="shared" si="12"/>
        <v>92</v>
      </c>
      <c r="AA57" s="16">
        <f t="shared" si="13"/>
        <v>3.7001086956521743</v>
      </c>
    </row>
    <row r="58" spans="2:27" ht="21.75" customHeight="1">
      <c r="B58" s="33" t="s">
        <v>212</v>
      </c>
      <c r="E58" s="52">
        <v>2</v>
      </c>
      <c r="F58" s="43">
        <f t="shared" si="8"/>
        <v>5.15421568627451</v>
      </c>
      <c r="G58" s="44">
        <f t="shared" si="9"/>
        <v>1051.46</v>
      </c>
      <c r="H58" s="48">
        <f t="shared" si="10"/>
        <v>204</v>
      </c>
      <c r="I58" s="21"/>
      <c r="K58" s="21"/>
      <c r="M58" s="21"/>
      <c r="O58" s="23">
        <v>495.3</v>
      </c>
      <c r="P58" s="10">
        <v>105</v>
      </c>
      <c r="Q58" s="23">
        <v>556.16</v>
      </c>
      <c r="R58" s="24">
        <v>99</v>
      </c>
      <c r="S58" s="23"/>
      <c r="U58" s="23"/>
      <c r="Y58" s="14">
        <f t="shared" si="11"/>
        <v>1051.46</v>
      </c>
      <c r="Z58" s="15">
        <f t="shared" si="12"/>
        <v>204</v>
      </c>
      <c r="AA58" s="16">
        <f t="shared" si="13"/>
        <v>5.15421568627451</v>
      </c>
    </row>
    <row r="59" spans="1:27" ht="21.75" customHeight="1">
      <c r="A59" s="1"/>
      <c r="B59" s="25" t="s">
        <v>241</v>
      </c>
      <c r="C59" s="25"/>
      <c r="E59" s="52">
        <v>1</v>
      </c>
      <c r="F59" s="43"/>
      <c r="G59" s="44"/>
      <c r="H59" s="48"/>
      <c r="I59" s="19"/>
      <c r="J59" s="20"/>
      <c r="K59" s="21"/>
      <c r="M59" s="27"/>
      <c r="O59" s="23"/>
      <c r="P59" s="10">
        <v>194.59</v>
      </c>
      <c r="Q59" s="23"/>
      <c r="S59" s="23"/>
      <c r="U59" s="23"/>
      <c r="Y59" s="14"/>
      <c r="Z59" s="15"/>
      <c r="AA59" s="16"/>
    </row>
    <row r="61" spans="1:27" ht="21.75" customHeight="1">
      <c r="A61" s="1" t="s">
        <v>213</v>
      </c>
      <c r="B61" s="25"/>
      <c r="C61" s="25"/>
      <c r="F61" s="43"/>
      <c r="G61" s="44"/>
      <c r="H61" s="48"/>
      <c r="I61" s="19"/>
      <c r="K61" s="21"/>
      <c r="M61" s="27"/>
      <c r="O61" s="23"/>
      <c r="Q61" s="23"/>
      <c r="S61" s="23"/>
      <c r="U61" s="23"/>
      <c r="Y61" s="14"/>
      <c r="Z61" s="15"/>
      <c r="AA61" s="16"/>
    </row>
    <row r="62" spans="1:27" ht="21.75" customHeight="1">
      <c r="A62" s="1"/>
      <c r="B62" s="25" t="s">
        <v>77</v>
      </c>
      <c r="C62" s="25"/>
      <c r="E62" s="52">
        <v>3</v>
      </c>
      <c r="F62" s="43">
        <f>Y62/Z62</f>
        <v>1.533122807017544</v>
      </c>
      <c r="G62" s="44">
        <f>SUM(I62,K62,M62,O62,Q62,S62,U62,W62)</f>
        <v>436.94000000000005</v>
      </c>
      <c r="H62" s="48">
        <f>SUM(J62,L62,N62,P62,R62,T62,V62,X62)</f>
        <v>285</v>
      </c>
      <c r="I62" s="19"/>
      <c r="K62" s="21">
        <v>122.99</v>
      </c>
      <c r="L62" s="22">
        <v>92</v>
      </c>
      <c r="M62" s="27">
        <v>140.74</v>
      </c>
      <c r="N62" s="22">
        <v>88</v>
      </c>
      <c r="O62" s="23">
        <v>173.21</v>
      </c>
      <c r="P62" s="10">
        <v>105</v>
      </c>
      <c r="Q62" s="23"/>
      <c r="S62" s="23"/>
      <c r="U62" s="23"/>
      <c r="Y62" s="14">
        <f>SUM(I62,K62,M62,O62,Q62,S62,U62,W62)</f>
        <v>436.94000000000005</v>
      </c>
      <c r="Z62" s="15">
        <f>SUM(J62,L62,N62,P62,R62,T62,V62,X62)</f>
        <v>285</v>
      </c>
      <c r="AA62" s="16">
        <f>Y62/Z62</f>
        <v>1.533122807017544</v>
      </c>
    </row>
    <row r="63" spans="1:27" ht="21.75" customHeight="1">
      <c r="A63" s="1"/>
      <c r="B63" s="25"/>
      <c r="C63" s="25"/>
      <c r="F63" s="43"/>
      <c r="G63" s="44"/>
      <c r="H63" s="48"/>
      <c r="I63" s="19"/>
      <c r="K63" s="21"/>
      <c r="M63" s="27"/>
      <c r="O63" s="23"/>
      <c r="Q63" s="23"/>
      <c r="S63" s="23"/>
      <c r="U63" s="23"/>
      <c r="Y63" s="14"/>
      <c r="Z63" s="15"/>
      <c r="AA63" s="16"/>
    </row>
    <row r="64" spans="1:27" ht="21.75" customHeight="1">
      <c r="A64" s="1" t="s">
        <v>251</v>
      </c>
      <c r="B64" s="25"/>
      <c r="C64" s="25"/>
      <c r="F64" s="43"/>
      <c r="G64" s="44"/>
      <c r="H64" s="48"/>
      <c r="I64" s="19"/>
      <c r="K64" s="21"/>
      <c r="M64" s="27"/>
      <c r="O64" s="23"/>
      <c r="Q64" s="23"/>
      <c r="S64" s="23"/>
      <c r="U64" s="23"/>
      <c r="Y64" s="14"/>
      <c r="Z64" s="15"/>
      <c r="AA64" s="16"/>
    </row>
    <row r="65" spans="1:27" ht="21.75" customHeight="1">
      <c r="A65" s="1"/>
      <c r="B65" s="25" t="s">
        <v>120</v>
      </c>
      <c r="C65" s="25"/>
      <c r="D65" s="51">
        <v>40734</v>
      </c>
      <c r="F65" s="43"/>
      <c r="G65" s="44"/>
      <c r="H65" s="48"/>
      <c r="I65" s="19"/>
      <c r="K65" s="21"/>
      <c r="M65" s="27"/>
      <c r="O65" s="23"/>
      <c r="Q65" s="23"/>
      <c r="S65" s="23"/>
      <c r="U65" s="23"/>
      <c r="Y65" s="14"/>
      <c r="Z65" s="15"/>
      <c r="AA65" s="16"/>
    </row>
    <row r="66" spans="1:27" ht="21.75" customHeight="1">
      <c r="A66" s="1"/>
      <c r="B66" s="25"/>
      <c r="C66" s="25"/>
      <c r="F66" s="43"/>
      <c r="G66" s="44"/>
      <c r="H66" s="48"/>
      <c r="I66" s="19"/>
      <c r="K66" s="21"/>
      <c r="M66" s="27"/>
      <c r="O66" s="23"/>
      <c r="Q66" s="23"/>
      <c r="S66" s="23"/>
      <c r="U66" s="23"/>
      <c r="Y66" s="14"/>
      <c r="Z66" s="15"/>
      <c r="AA66" s="16"/>
    </row>
    <row r="67" spans="1:27" ht="21.75" customHeight="1">
      <c r="A67" s="1" t="s">
        <v>10</v>
      </c>
      <c r="B67" s="30"/>
      <c r="C67" s="30"/>
      <c r="D67" s="53"/>
      <c r="E67" s="54"/>
      <c r="F67" s="49"/>
      <c r="G67" s="50"/>
      <c r="H67" s="50"/>
      <c r="I67" s="21"/>
      <c r="J67" s="20"/>
      <c r="K67" s="21"/>
      <c r="M67" s="21"/>
      <c r="O67" s="23"/>
      <c r="Q67" s="23"/>
      <c r="S67" s="23"/>
      <c r="U67" s="23"/>
      <c r="Y67" s="14"/>
      <c r="Z67" s="15"/>
      <c r="AA67" s="16"/>
    </row>
    <row r="68" spans="1:27" ht="21.75" customHeight="1">
      <c r="A68" s="1"/>
      <c r="B68" s="18" t="s">
        <v>89</v>
      </c>
      <c r="C68" s="18"/>
      <c r="D68" s="46">
        <v>40642</v>
      </c>
      <c r="E68" s="47">
        <v>1</v>
      </c>
      <c r="F68" s="43">
        <f aca="true" t="shared" si="14" ref="F68:F80">Y68/Z68</f>
        <v>1.2650617283950618</v>
      </c>
      <c r="G68" s="44">
        <f aca="true" t="shared" si="15" ref="G68:G80">SUM(I68,K68,M68,O68,Q68,S68,U68,W68)</f>
        <v>102.47</v>
      </c>
      <c r="H68" s="48">
        <f aca="true" t="shared" si="16" ref="H68:H80">SUM(J68,L68,N68,P68,R68,T68,V68,X68)</f>
        <v>81</v>
      </c>
      <c r="I68" s="19">
        <v>102.47</v>
      </c>
      <c r="J68" s="20">
        <v>81</v>
      </c>
      <c r="K68" s="21"/>
      <c r="M68" s="21"/>
      <c r="O68" s="23"/>
      <c r="Q68" s="23"/>
      <c r="S68" s="23"/>
      <c r="U68" s="23"/>
      <c r="Y68" s="14">
        <f aca="true" t="shared" si="17" ref="Y68:Y80">SUM(I68,K68,M68,O68,Q68,S68,U68,W68)</f>
        <v>102.47</v>
      </c>
      <c r="Z68" s="15">
        <f aca="true" t="shared" si="18" ref="Z68:Z80">SUM(J68,L68,N68,P68,R68,T68,V68,X68)</f>
        <v>81</v>
      </c>
      <c r="AA68" s="16">
        <f aca="true" t="shared" si="19" ref="AA68:AA80">Y68/Z68</f>
        <v>1.2650617283950618</v>
      </c>
    </row>
    <row r="69" spans="1:27" ht="21.75" customHeight="1">
      <c r="A69" s="1"/>
      <c r="B69" s="18" t="s">
        <v>57</v>
      </c>
      <c r="C69" s="18"/>
      <c r="D69" s="46">
        <v>40642</v>
      </c>
      <c r="E69" s="47">
        <v>3</v>
      </c>
      <c r="F69" s="43">
        <f t="shared" si="14"/>
        <v>1.4210727969348658</v>
      </c>
      <c r="G69" s="44">
        <f t="shared" si="15"/>
        <v>370.9</v>
      </c>
      <c r="H69" s="48">
        <f t="shared" si="16"/>
        <v>261</v>
      </c>
      <c r="I69" s="19">
        <v>121.23</v>
      </c>
      <c r="J69" s="20">
        <v>81</v>
      </c>
      <c r="K69" s="21">
        <v>139.48</v>
      </c>
      <c r="L69" s="22">
        <v>92</v>
      </c>
      <c r="M69" s="21">
        <v>110.19</v>
      </c>
      <c r="N69" s="22">
        <v>88</v>
      </c>
      <c r="O69" s="23"/>
      <c r="Q69" s="23"/>
      <c r="S69" s="23"/>
      <c r="U69" s="23"/>
      <c r="Y69" s="14">
        <f t="shared" si="17"/>
        <v>370.9</v>
      </c>
      <c r="Z69" s="15">
        <f t="shared" si="18"/>
        <v>261</v>
      </c>
      <c r="AA69" s="16">
        <f t="shared" si="19"/>
        <v>1.4210727969348658</v>
      </c>
    </row>
    <row r="70" spans="1:27" ht="21.75" customHeight="1">
      <c r="A70" s="28"/>
      <c r="B70" s="36" t="s">
        <v>85</v>
      </c>
      <c r="C70" s="18"/>
      <c r="D70" s="46"/>
      <c r="E70" s="55">
        <v>1</v>
      </c>
      <c r="F70" s="43">
        <f t="shared" si="14"/>
        <v>1.535925925925926</v>
      </c>
      <c r="G70" s="44">
        <f t="shared" si="15"/>
        <v>124.41</v>
      </c>
      <c r="H70" s="48">
        <f t="shared" si="16"/>
        <v>81</v>
      </c>
      <c r="I70" s="21">
        <v>124.41</v>
      </c>
      <c r="J70" s="20">
        <v>81</v>
      </c>
      <c r="K70" s="21"/>
      <c r="M70" s="21"/>
      <c r="O70" s="23"/>
      <c r="Q70" s="23"/>
      <c r="S70" s="23"/>
      <c r="U70" s="23"/>
      <c r="Y70" s="14">
        <f t="shared" si="17"/>
        <v>124.41</v>
      </c>
      <c r="Z70" s="15">
        <f t="shared" si="18"/>
        <v>81</v>
      </c>
      <c r="AA70" s="16">
        <f t="shared" si="19"/>
        <v>1.535925925925926</v>
      </c>
    </row>
    <row r="71" spans="2:27" ht="21.75" customHeight="1">
      <c r="B71" s="36" t="s">
        <v>172</v>
      </c>
      <c r="C71" s="18"/>
      <c r="D71" s="46"/>
      <c r="E71" s="55">
        <v>1</v>
      </c>
      <c r="F71" s="43">
        <f t="shared" si="14"/>
        <v>1.585340909090909</v>
      </c>
      <c r="G71" s="44">
        <f t="shared" si="15"/>
        <v>139.51</v>
      </c>
      <c r="H71" s="48">
        <f t="shared" si="16"/>
        <v>88</v>
      </c>
      <c r="I71" s="21"/>
      <c r="J71" s="20"/>
      <c r="K71" s="21"/>
      <c r="M71" s="21">
        <v>139.51</v>
      </c>
      <c r="N71" s="22">
        <v>88</v>
      </c>
      <c r="O71" s="23"/>
      <c r="Q71" s="23"/>
      <c r="S71" s="23"/>
      <c r="U71" s="23"/>
      <c r="Y71" s="14">
        <f t="shared" si="17"/>
        <v>139.51</v>
      </c>
      <c r="Z71" s="15">
        <f t="shared" si="18"/>
        <v>88</v>
      </c>
      <c r="AA71" s="16">
        <f t="shared" si="19"/>
        <v>1.585340909090909</v>
      </c>
    </row>
    <row r="72" spans="1:27" ht="21.75" customHeight="1">
      <c r="A72" s="1"/>
      <c r="B72" s="18" t="s">
        <v>44</v>
      </c>
      <c r="C72" s="18"/>
      <c r="D72" s="46">
        <v>40642</v>
      </c>
      <c r="E72" s="47">
        <v>1</v>
      </c>
      <c r="F72" s="43">
        <f t="shared" si="14"/>
        <v>1.5855555555555556</v>
      </c>
      <c r="G72" s="44">
        <f t="shared" si="15"/>
        <v>128.43</v>
      </c>
      <c r="H72" s="48">
        <f t="shared" si="16"/>
        <v>81</v>
      </c>
      <c r="I72" s="19">
        <v>128.43</v>
      </c>
      <c r="J72" s="20">
        <v>81</v>
      </c>
      <c r="K72" s="21"/>
      <c r="M72" s="21"/>
      <c r="O72" s="23"/>
      <c r="Q72" s="23"/>
      <c r="S72" s="23"/>
      <c r="U72" s="23"/>
      <c r="Y72" s="14">
        <f t="shared" si="17"/>
        <v>128.43</v>
      </c>
      <c r="Z72" s="15">
        <f t="shared" si="18"/>
        <v>81</v>
      </c>
      <c r="AA72" s="16">
        <f t="shared" si="19"/>
        <v>1.5855555555555556</v>
      </c>
    </row>
    <row r="73" spans="1:27" ht="21.75" customHeight="1">
      <c r="A73" s="1"/>
      <c r="B73" s="18" t="s">
        <v>90</v>
      </c>
      <c r="C73" s="18"/>
      <c r="D73" s="46"/>
      <c r="E73" s="47">
        <v>4</v>
      </c>
      <c r="F73" s="43">
        <f t="shared" si="14"/>
        <v>1.6047184986595173</v>
      </c>
      <c r="G73" s="44">
        <f t="shared" si="15"/>
        <v>598.56</v>
      </c>
      <c r="H73" s="48">
        <f t="shared" si="16"/>
        <v>373</v>
      </c>
      <c r="I73" s="19">
        <v>114.87</v>
      </c>
      <c r="J73" s="20">
        <v>81</v>
      </c>
      <c r="K73" s="21"/>
      <c r="M73" s="21">
        <v>144.2</v>
      </c>
      <c r="N73" s="22">
        <v>88</v>
      </c>
      <c r="O73" s="23">
        <v>170.06</v>
      </c>
      <c r="P73" s="10">
        <v>105</v>
      </c>
      <c r="Q73" s="23">
        <v>169.43</v>
      </c>
      <c r="R73" s="24">
        <v>99</v>
      </c>
      <c r="S73" s="23"/>
      <c r="U73" s="23"/>
      <c r="Y73" s="14">
        <f t="shared" si="17"/>
        <v>598.56</v>
      </c>
      <c r="Z73" s="15">
        <f t="shared" si="18"/>
        <v>373</v>
      </c>
      <c r="AA73" s="16">
        <f t="shared" si="19"/>
        <v>1.6047184986595173</v>
      </c>
    </row>
    <row r="74" spans="1:27" ht="21.75" customHeight="1">
      <c r="A74" s="1"/>
      <c r="B74" s="18" t="s">
        <v>13</v>
      </c>
      <c r="C74" s="18"/>
      <c r="D74" s="46">
        <v>40705</v>
      </c>
      <c r="E74" s="47">
        <v>4</v>
      </c>
      <c r="F74" s="43">
        <f t="shared" si="14"/>
        <v>1.6318229166666667</v>
      </c>
      <c r="G74" s="44">
        <f t="shared" si="15"/>
        <v>626.62</v>
      </c>
      <c r="H74" s="48">
        <f t="shared" si="16"/>
        <v>384</v>
      </c>
      <c r="I74" s="19"/>
      <c r="J74" s="20"/>
      <c r="K74" s="21">
        <v>142.83</v>
      </c>
      <c r="L74" s="22">
        <v>92</v>
      </c>
      <c r="M74" s="21">
        <v>135.65</v>
      </c>
      <c r="N74" s="22">
        <v>88</v>
      </c>
      <c r="O74" s="23">
        <v>160.44</v>
      </c>
      <c r="P74" s="10">
        <v>105</v>
      </c>
      <c r="Q74" s="23">
        <v>187.7</v>
      </c>
      <c r="R74" s="24">
        <v>99</v>
      </c>
      <c r="S74" s="23"/>
      <c r="U74" s="23"/>
      <c r="Y74" s="14">
        <f t="shared" si="17"/>
        <v>626.62</v>
      </c>
      <c r="Z74" s="15">
        <f t="shared" si="18"/>
        <v>384</v>
      </c>
      <c r="AA74" s="16">
        <f t="shared" si="19"/>
        <v>1.6318229166666667</v>
      </c>
    </row>
    <row r="75" spans="1:27" ht="21.75" customHeight="1">
      <c r="A75" s="29"/>
      <c r="B75" s="36" t="s">
        <v>86</v>
      </c>
      <c r="C75" s="18"/>
      <c r="D75" s="46">
        <v>40705</v>
      </c>
      <c r="E75" s="55">
        <v>4</v>
      </c>
      <c r="F75" s="43">
        <f t="shared" si="14"/>
        <v>1.7049867374005305</v>
      </c>
      <c r="G75" s="44">
        <f t="shared" si="15"/>
        <v>642.78</v>
      </c>
      <c r="H75" s="48">
        <f t="shared" si="16"/>
        <v>377</v>
      </c>
      <c r="I75" s="21">
        <v>140.3</v>
      </c>
      <c r="J75" s="20">
        <v>81</v>
      </c>
      <c r="K75" s="21">
        <v>157.96</v>
      </c>
      <c r="L75" s="22">
        <v>92</v>
      </c>
      <c r="M75" s="21"/>
      <c r="O75" s="23">
        <v>162.13</v>
      </c>
      <c r="P75" s="10">
        <v>105</v>
      </c>
      <c r="Q75" s="23">
        <v>182.39</v>
      </c>
      <c r="R75" s="24">
        <v>99</v>
      </c>
      <c r="S75" s="23"/>
      <c r="U75" s="23"/>
      <c r="Y75" s="14">
        <f t="shared" si="17"/>
        <v>642.78</v>
      </c>
      <c r="Z75" s="15">
        <f t="shared" si="18"/>
        <v>377</v>
      </c>
      <c r="AA75" s="16">
        <f t="shared" si="19"/>
        <v>1.7049867374005305</v>
      </c>
    </row>
    <row r="76" spans="2:27" ht="21.75" customHeight="1">
      <c r="B76" s="36" t="s">
        <v>214</v>
      </c>
      <c r="C76" s="18"/>
      <c r="D76" s="46"/>
      <c r="E76" s="55">
        <v>1</v>
      </c>
      <c r="F76" s="43">
        <f t="shared" si="14"/>
        <v>1.7085714285714286</v>
      </c>
      <c r="G76" s="44">
        <f t="shared" si="15"/>
        <v>179.4</v>
      </c>
      <c r="H76" s="48">
        <f t="shared" si="16"/>
        <v>105</v>
      </c>
      <c r="I76" s="21"/>
      <c r="J76" s="20"/>
      <c r="K76" s="21"/>
      <c r="M76" s="21"/>
      <c r="O76" s="23">
        <v>179.4</v>
      </c>
      <c r="P76" s="10">
        <v>105</v>
      </c>
      <c r="Q76" s="23"/>
      <c r="S76" s="23"/>
      <c r="U76" s="23"/>
      <c r="Y76" s="14">
        <f t="shared" si="17"/>
        <v>179.4</v>
      </c>
      <c r="Z76" s="15">
        <f t="shared" si="18"/>
        <v>105</v>
      </c>
      <c r="AA76" s="16">
        <f t="shared" si="19"/>
        <v>1.7085714285714286</v>
      </c>
    </row>
    <row r="77" spans="1:27" ht="21.75" customHeight="1">
      <c r="A77" s="17"/>
      <c r="B77" s="18" t="s">
        <v>84</v>
      </c>
      <c r="C77" s="18"/>
      <c r="D77" s="46"/>
      <c r="E77" s="47">
        <v>2</v>
      </c>
      <c r="F77" s="43">
        <f t="shared" si="14"/>
        <v>1.7513294797687862</v>
      </c>
      <c r="G77" s="44">
        <f t="shared" si="15"/>
        <v>302.98</v>
      </c>
      <c r="H77" s="48">
        <f t="shared" si="16"/>
        <v>173</v>
      </c>
      <c r="I77" s="19">
        <v>118.17</v>
      </c>
      <c r="J77" s="20">
        <v>81</v>
      </c>
      <c r="K77" s="21">
        <v>184.81</v>
      </c>
      <c r="L77" s="22">
        <v>92</v>
      </c>
      <c r="M77" s="21"/>
      <c r="O77" s="23"/>
      <c r="Q77" s="23"/>
      <c r="S77" s="23"/>
      <c r="U77" s="23"/>
      <c r="Y77" s="14">
        <f t="shared" si="17"/>
        <v>302.98</v>
      </c>
      <c r="Z77" s="15">
        <f t="shared" si="18"/>
        <v>173</v>
      </c>
      <c r="AA77" s="16">
        <f t="shared" si="19"/>
        <v>1.7513294797687862</v>
      </c>
    </row>
    <row r="78" spans="1:27" ht="21.75" customHeight="1">
      <c r="A78" s="1"/>
      <c r="B78" s="36" t="s">
        <v>38</v>
      </c>
      <c r="C78" s="18"/>
      <c r="D78" s="46"/>
      <c r="E78" s="47">
        <v>4</v>
      </c>
      <c r="F78" s="43">
        <f t="shared" si="14"/>
        <v>1.8428418230563002</v>
      </c>
      <c r="G78" s="44">
        <f t="shared" si="15"/>
        <v>687.38</v>
      </c>
      <c r="H78" s="48">
        <f t="shared" si="16"/>
        <v>373</v>
      </c>
      <c r="I78" s="19">
        <v>145.66</v>
      </c>
      <c r="J78" s="20">
        <v>81</v>
      </c>
      <c r="K78" s="21"/>
      <c r="M78" s="21">
        <v>169.01</v>
      </c>
      <c r="N78" s="22">
        <v>88</v>
      </c>
      <c r="O78" s="23">
        <v>196.23</v>
      </c>
      <c r="P78" s="10">
        <v>105</v>
      </c>
      <c r="Q78" s="23">
        <v>176.48</v>
      </c>
      <c r="R78" s="24">
        <v>99</v>
      </c>
      <c r="S78" s="23"/>
      <c r="U78" s="23"/>
      <c r="Y78" s="14">
        <f t="shared" si="17"/>
        <v>687.38</v>
      </c>
      <c r="Z78" s="15">
        <f t="shared" si="18"/>
        <v>373</v>
      </c>
      <c r="AA78" s="16">
        <f t="shared" si="19"/>
        <v>1.8428418230563002</v>
      </c>
    </row>
    <row r="79" spans="1:27" ht="21.75" customHeight="1">
      <c r="A79" s="1"/>
      <c r="B79" s="18" t="s">
        <v>194</v>
      </c>
      <c r="C79" s="18"/>
      <c r="D79" s="46">
        <v>40705</v>
      </c>
      <c r="E79" s="47">
        <v>0</v>
      </c>
      <c r="F79" s="43" t="e">
        <f t="shared" si="14"/>
        <v>#DIV/0!</v>
      </c>
      <c r="G79" s="44">
        <f t="shared" si="15"/>
        <v>0</v>
      </c>
      <c r="H79" s="48">
        <f t="shared" si="16"/>
        <v>0</v>
      </c>
      <c r="I79" s="19"/>
      <c r="J79" s="20"/>
      <c r="K79" s="21"/>
      <c r="M79" s="21"/>
      <c r="O79" s="23"/>
      <c r="Q79" s="23"/>
      <c r="S79" s="23"/>
      <c r="U79" s="23"/>
      <c r="Y79" s="14">
        <f t="shared" si="17"/>
        <v>0</v>
      </c>
      <c r="Z79" s="15">
        <f t="shared" si="18"/>
        <v>0</v>
      </c>
      <c r="AA79" s="16" t="e">
        <f t="shared" si="19"/>
        <v>#DIV/0!</v>
      </c>
    </row>
    <row r="80" spans="2:27" ht="21.75" customHeight="1">
      <c r="B80" s="36" t="s">
        <v>25</v>
      </c>
      <c r="C80" s="18"/>
      <c r="D80" s="46">
        <v>40671</v>
      </c>
      <c r="E80" s="55">
        <v>0</v>
      </c>
      <c r="F80" s="43" t="e">
        <f t="shared" si="14"/>
        <v>#DIV/0!</v>
      </c>
      <c r="G80" s="44">
        <f t="shared" si="15"/>
        <v>0</v>
      </c>
      <c r="H80" s="48">
        <f t="shared" si="16"/>
        <v>0</v>
      </c>
      <c r="I80" s="21"/>
      <c r="J80" s="20"/>
      <c r="K80" s="21"/>
      <c r="M80" s="21"/>
      <c r="O80" s="23"/>
      <c r="Q80" s="23"/>
      <c r="S80" s="23"/>
      <c r="U80" s="23"/>
      <c r="Y80" s="14">
        <f t="shared" si="17"/>
        <v>0</v>
      </c>
      <c r="Z80" s="15">
        <f t="shared" si="18"/>
        <v>0</v>
      </c>
      <c r="AA80" s="16" t="e">
        <f t="shared" si="19"/>
        <v>#DIV/0!</v>
      </c>
    </row>
    <row r="81" spans="1:27" ht="21.75" customHeight="1">
      <c r="A81" s="1"/>
      <c r="B81" s="36"/>
      <c r="C81" s="18"/>
      <c r="D81" s="46"/>
      <c r="E81" s="47"/>
      <c r="F81" s="43"/>
      <c r="G81" s="44"/>
      <c r="H81" s="48"/>
      <c r="I81" s="19"/>
      <c r="J81" s="20"/>
      <c r="K81" s="21"/>
      <c r="M81" s="21"/>
      <c r="O81" s="23"/>
      <c r="Q81" s="23"/>
      <c r="S81" s="23"/>
      <c r="U81" s="23"/>
      <c r="Y81" s="14"/>
      <c r="Z81" s="15"/>
      <c r="AA81" s="16"/>
    </row>
    <row r="82" spans="1:27" ht="21.75" customHeight="1">
      <c r="A82" s="1" t="s">
        <v>12</v>
      </c>
      <c r="B82" s="30"/>
      <c r="C82" s="30"/>
      <c r="D82" s="53"/>
      <c r="E82" s="54"/>
      <c r="F82" s="49"/>
      <c r="G82" s="50"/>
      <c r="H82" s="50"/>
      <c r="I82" s="21"/>
      <c r="J82" s="20"/>
      <c r="K82" s="21"/>
      <c r="M82" s="21"/>
      <c r="O82" s="23"/>
      <c r="Q82" s="23"/>
      <c r="S82" s="23"/>
      <c r="U82" s="23"/>
      <c r="Y82" s="14"/>
      <c r="Z82" s="15"/>
      <c r="AA82" s="16"/>
    </row>
    <row r="83" spans="1:27" ht="21.75" customHeight="1">
      <c r="A83" s="17"/>
      <c r="B83" s="25" t="s">
        <v>87</v>
      </c>
      <c r="C83" s="25"/>
      <c r="D83" s="51">
        <v>40642</v>
      </c>
      <c r="E83" s="52">
        <v>4</v>
      </c>
      <c r="F83" s="43">
        <f aca="true" t="shared" si="20" ref="F83:F93">Y83/Z83</f>
        <v>1.5362841530054645</v>
      </c>
      <c r="G83" s="44">
        <f aca="true" t="shared" si="21" ref="G83:G93">SUM(I83,K83,M83,O83,Q83,S83,U83,W83)</f>
        <v>562.28</v>
      </c>
      <c r="H83" s="48">
        <f aca="true" t="shared" si="22" ref="H83:H93">SUM(J83,L83,N83,P83,R83,T83,V83,X83)</f>
        <v>366</v>
      </c>
      <c r="I83" s="19">
        <v>118.69</v>
      </c>
      <c r="J83" s="20">
        <v>81</v>
      </c>
      <c r="K83" s="21">
        <v>153.06</v>
      </c>
      <c r="L83" s="22">
        <v>92</v>
      </c>
      <c r="M83" s="27">
        <v>124.54</v>
      </c>
      <c r="N83" s="22">
        <v>88</v>
      </c>
      <c r="O83" s="23">
        <v>165.99</v>
      </c>
      <c r="P83" s="10">
        <v>105</v>
      </c>
      <c r="Q83" s="23"/>
      <c r="S83" s="23"/>
      <c r="U83" s="23"/>
      <c r="Y83" s="14">
        <f aca="true" t="shared" si="23" ref="Y83:Y96">SUM(I83,K83,M83,O83,Q83,S83,U83,W83)</f>
        <v>562.28</v>
      </c>
      <c r="Z83" s="15">
        <f aca="true" t="shared" si="24" ref="Z83:Z96">SUM(J83,L83,N83,P83,R83,T83,V83,X83)</f>
        <v>366</v>
      </c>
      <c r="AA83" s="16">
        <f aca="true" t="shared" si="25" ref="AA83:AA96">Y83/Z83</f>
        <v>1.5362841530054645</v>
      </c>
    </row>
    <row r="84" spans="1:27" ht="21.75" customHeight="1">
      <c r="A84" s="17"/>
      <c r="B84" s="18" t="s">
        <v>121</v>
      </c>
      <c r="C84" s="18"/>
      <c r="D84" s="46">
        <v>40642</v>
      </c>
      <c r="E84" s="47">
        <v>1</v>
      </c>
      <c r="F84" s="43">
        <f t="shared" si="20"/>
        <v>1.6212499999999999</v>
      </c>
      <c r="G84" s="44">
        <f t="shared" si="21"/>
        <v>142.67</v>
      </c>
      <c r="H84" s="48">
        <f t="shared" si="22"/>
        <v>88</v>
      </c>
      <c r="I84" s="19"/>
      <c r="J84" s="20"/>
      <c r="K84" s="21"/>
      <c r="M84" s="21">
        <v>142.67</v>
      </c>
      <c r="N84" s="22">
        <v>88</v>
      </c>
      <c r="O84" s="23"/>
      <c r="Q84" s="23"/>
      <c r="S84" s="23"/>
      <c r="U84" s="23"/>
      <c r="Y84" s="14">
        <f t="shared" si="23"/>
        <v>142.67</v>
      </c>
      <c r="Z84" s="15">
        <f t="shared" si="24"/>
        <v>88</v>
      </c>
      <c r="AA84" s="16">
        <f t="shared" si="25"/>
        <v>1.6212499999999999</v>
      </c>
    </row>
    <row r="85" spans="1:27" ht="21.75" customHeight="1">
      <c r="A85" s="29"/>
      <c r="B85" s="18" t="s">
        <v>46</v>
      </c>
      <c r="C85" s="36"/>
      <c r="D85" s="56"/>
      <c r="E85" s="55">
        <v>4</v>
      </c>
      <c r="F85" s="43">
        <f t="shared" si="20"/>
        <v>1.8445081967213113</v>
      </c>
      <c r="G85" s="44">
        <f t="shared" si="21"/>
        <v>675.0899999999999</v>
      </c>
      <c r="H85" s="48">
        <f t="shared" si="22"/>
        <v>366</v>
      </c>
      <c r="I85" s="21">
        <v>139.91</v>
      </c>
      <c r="J85" s="20">
        <v>81</v>
      </c>
      <c r="K85" s="21">
        <v>178.87</v>
      </c>
      <c r="L85" s="22">
        <v>92</v>
      </c>
      <c r="M85" s="21">
        <v>166.45</v>
      </c>
      <c r="N85" s="22">
        <v>88</v>
      </c>
      <c r="O85" s="23">
        <v>189.86</v>
      </c>
      <c r="P85" s="10">
        <v>105</v>
      </c>
      <c r="Q85" s="23"/>
      <c r="S85" s="23"/>
      <c r="U85" s="23"/>
      <c r="Y85" s="14">
        <f t="shared" si="23"/>
        <v>675.0899999999999</v>
      </c>
      <c r="Z85" s="15">
        <f t="shared" si="24"/>
        <v>366</v>
      </c>
      <c r="AA85" s="16">
        <f t="shared" si="25"/>
        <v>1.8445081967213113</v>
      </c>
    </row>
    <row r="86" spans="1:27" ht="21.75" customHeight="1">
      <c r="A86" s="1"/>
      <c r="B86" s="18" t="s">
        <v>93</v>
      </c>
      <c r="C86" s="18"/>
      <c r="D86" s="46">
        <v>40642</v>
      </c>
      <c r="E86" s="47">
        <v>3</v>
      </c>
      <c r="F86" s="43">
        <f t="shared" si="20"/>
        <v>1.9222988505747127</v>
      </c>
      <c r="G86" s="44">
        <f t="shared" si="21"/>
        <v>501.72</v>
      </c>
      <c r="H86" s="48">
        <f t="shared" si="22"/>
        <v>261</v>
      </c>
      <c r="I86" s="19">
        <v>169.93</v>
      </c>
      <c r="J86" s="20">
        <v>81</v>
      </c>
      <c r="K86" s="21">
        <v>173.32</v>
      </c>
      <c r="L86" s="22">
        <v>92</v>
      </c>
      <c r="M86" s="21">
        <v>158.47</v>
      </c>
      <c r="N86" s="22">
        <v>88</v>
      </c>
      <c r="O86" s="23"/>
      <c r="Q86" s="23"/>
      <c r="S86" s="23"/>
      <c r="U86" s="23"/>
      <c r="Y86" s="14">
        <f t="shared" si="23"/>
        <v>501.72</v>
      </c>
      <c r="Z86" s="15">
        <f t="shared" si="24"/>
        <v>261</v>
      </c>
      <c r="AA86" s="16">
        <f t="shared" si="25"/>
        <v>1.9222988505747127</v>
      </c>
    </row>
    <row r="87" spans="1:27" ht="21.75" customHeight="1">
      <c r="A87" s="1"/>
      <c r="B87" s="18" t="s">
        <v>91</v>
      </c>
      <c r="C87" s="18"/>
      <c r="D87" s="46"/>
      <c r="E87" s="47">
        <v>5</v>
      </c>
      <c r="F87" s="43">
        <f t="shared" si="20"/>
        <v>1.9681505376344086</v>
      </c>
      <c r="G87" s="44">
        <f t="shared" si="21"/>
        <v>915.19</v>
      </c>
      <c r="H87" s="48">
        <f t="shared" si="22"/>
        <v>465</v>
      </c>
      <c r="I87" s="19">
        <v>157.63</v>
      </c>
      <c r="J87" s="20">
        <v>81</v>
      </c>
      <c r="K87" s="21">
        <v>165.93</v>
      </c>
      <c r="L87" s="22">
        <v>92</v>
      </c>
      <c r="M87" s="21">
        <v>151.84</v>
      </c>
      <c r="N87" s="22">
        <v>88</v>
      </c>
      <c r="O87" s="23">
        <v>225.56</v>
      </c>
      <c r="P87" s="10">
        <v>105</v>
      </c>
      <c r="Q87" s="23">
        <v>214.23</v>
      </c>
      <c r="R87" s="24">
        <v>99</v>
      </c>
      <c r="S87" s="23"/>
      <c r="U87" s="23"/>
      <c r="Y87" s="14">
        <f t="shared" si="23"/>
        <v>915.19</v>
      </c>
      <c r="Z87" s="15">
        <f t="shared" si="24"/>
        <v>465</v>
      </c>
      <c r="AA87" s="16">
        <f t="shared" si="25"/>
        <v>1.9681505376344086</v>
      </c>
    </row>
    <row r="88" spans="1:27" ht="21.75" customHeight="1">
      <c r="A88" s="1"/>
      <c r="B88" s="18" t="s">
        <v>173</v>
      </c>
      <c r="C88" s="18"/>
      <c r="D88" s="46"/>
      <c r="E88" s="47">
        <v>1</v>
      </c>
      <c r="F88" s="43">
        <f t="shared" si="20"/>
        <v>2.085340909090909</v>
      </c>
      <c r="G88" s="44">
        <f t="shared" si="21"/>
        <v>183.51</v>
      </c>
      <c r="H88" s="48">
        <f t="shared" si="22"/>
        <v>88</v>
      </c>
      <c r="I88" s="19"/>
      <c r="J88" s="20"/>
      <c r="K88" s="21"/>
      <c r="M88" s="21">
        <v>183.51</v>
      </c>
      <c r="N88" s="22">
        <v>88</v>
      </c>
      <c r="O88" s="23"/>
      <c r="Q88" s="23"/>
      <c r="S88" s="23"/>
      <c r="U88" s="23"/>
      <c r="Y88" s="14">
        <f t="shared" si="23"/>
        <v>183.51</v>
      </c>
      <c r="Z88" s="15">
        <f t="shared" si="24"/>
        <v>88</v>
      </c>
      <c r="AA88" s="16">
        <f t="shared" si="25"/>
        <v>2.085340909090909</v>
      </c>
    </row>
    <row r="89" spans="1:27" ht="21.75" customHeight="1">
      <c r="A89" s="17"/>
      <c r="B89" s="18" t="s">
        <v>51</v>
      </c>
      <c r="C89" s="18"/>
      <c r="D89" s="46">
        <v>40642</v>
      </c>
      <c r="E89" s="47">
        <v>5</v>
      </c>
      <c r="F89" s="43">
        <f t="shared" si="20"/>
        <v>2.115956989247312</v>
      </c>
      <c r="G89" s="44">
        <f t="shared" si="21"/>
        <v>983.9200000000001</v>
      </c>
      <c r="H89" s="48">
        <f t="shared" si="22"/>
        <v>465</v>
      </c>
      <c r="I89" s="19">
        <v>151.12</v>
      </c>
      <c r="J89" s="20">
        <v>81</v>
      </c>
      <c r="K89" s="21">
        <v>211.05</v>
      </c>
      <c r="L89" s="22">
        <v>92</v>
      </c>
      <c r="M89" s="21">
        <v>157.62</v>
      </c>
      <c r="N89" s="22">
        <v>88</v>
      </c>
      <c r="O89" s="23">
        <v>220.7</v>
      </c>
      <c r="P89" s="10">
        <v>105</v>
      </c>
      <c r="Q89" s="23">
        <v>243.43</v>
      </c>
      <c r="R89" s="24">
        <v>99</v>
      </c>
      <c r="S89" s="23"/>
      <c r="U89" s="23"/>
      <c r="Y89" s="14">
        <f t="shared" si="23"/>
        <v>983.9200000000001</v>
      </c>
      <c r="Z89" s="15">
        <f t="shared" si="24"/>
        <v>465</v>
      </c>
      <c r="AA89" s="16">
        <f t="shared" si="25"/>
        <v>2.115956989247312</v>
      </c>
    </row>
    <row r="90" spans="1:27" ht="21.75" customHeight="1">
      <c r="A90" s="1"/>
      <c r="B90" s="18" t="s">
        <v>21</v>
      </c>
      <c r="C90" s="18"/>
      <c r="D90" s="46">
        <v>40705</v>
      </c>
      <c r="E90" s="55">
        <v>5</v>
      </c>
      <c r="F90" s="43">
        <f t="shared" si="20"/>
        <v>2.3921075268817202</v>
      </c>
      <c r="G90" s="44">
        <f t="shared" si="21"/>
        <v>1112.33</v>
      </c>
      <c r="H90" s="48">
        <f t="shared" si="22"/>
        <v>465</v>
      </c>
      <c r="I90" s="19">
        <v>170.38</v>
      </c>
      <c r="J90" s="20">
        <v>81</v>
      </c>
      <c r="K90" s="21">
        <v>209.43</v>
      </c>
      <c r="L90" s="22">
        <v>92</v>
      </c>
      <c r="M90" s="37">
        <v>175.83</v>
      </c>
      <c r="N90" s="22">
        <v>88</v>
      </c>
      <c r="O90" s="23">
        <v>285.09</v>
      </c>
      <c r="P90" s="10">
        <v>105</v>
      </c>
      <c r="Q90" s="23">
        <v>271.6</v>
      </c>
      <c r="R90" s="24">
        <v>99</v>
      </c>
      <c r="S90" s="23"/>
      <c r="U90" s="23"/>
      <c r="Y90" s="14">
        <f t="shared" si="23"/>
        <v>1112.33</v>
      </c>
      <c r="Z90" s="15">
        <f t="shared" si="24"/>
        <v>465</v>
      </c>
      <c r="AA90" s="16">
        <f t="shared" si="25"/>
        <v>2.3921075268817202</v>
      </c>
    </row>
    <row r="91" spans="1:27" ht="21.75" customHeight="1">
      <c r="A91" s="17"/>
      <c r="B91" s="18" t="s">
        <v>42</v>
      </c>
      <c r="C91" s="18"/>
      <c r="D91" s="46">
        <v>40705</v>
      </c>
      <c r="E91" s="47">
        <v>2</v>
      </c>
      <c r="F91" s="43">
        <f t="shared" si="20"/>
        <v>2.5314444444444444</v>
      </c>
      <c r="G91" s="44">
        <f t="shared" si="21"/>
        <v>455.66</v>
      </c>
      <c r="H91" s="48">
        <f t="shared" si="22"/>
        <v>180</v>
      </c>
      <c r="I91" s="19"/>
      <c r="J91" s="20"/>
      <c r="K91" s="21">
        <v>261.97</v>
      </c>
      <c r="L91" s="22">
        <v>92</v>
      </c>
      <c r="M91" s="21">
        <v>193.69</v>
      </c>
      <c r="N91" s="22">
        <v>88</v>
      </c>
      <c r="O91" s="23"/>
      <c r="Q91" s="23"/>
      <c r="S91" s="23"/>
      <c r="U91" s="23"/>
      <c r="Y91" s="14">
        <f t="shared" si="23"/>
        <v>455.66</v>
      </c>
      <c r="Z91" s="15">
        <f t="shared" si="24"/>
        <v>180</v>
      </c>
      <c r="AA91" s="16">
        <f t="shared" si="25"/>
        <v>2.5314444444444444</v>
      </c>
    </row>
    <row r="92" spans="1:27" ht="21.75" customHeight="1">
      <c r="A92" s="1"/>
      <c r="B92" s="18" t="s">
        <v>31</v>
      </c>
      <c r="C92" s="18"/>
      <c r="D92" s="46">
        <v>40734</v>
      </c>
      <c r="E92" s="47">
        <v>1</v>
      </c>
      <c r="F92" s="43">
        <f t="shared" si="20"/>
        <v>2.6008571428571425</v>
      </c>
      <c r="G92" s="44">
        <f t="shared" si="21"/>
        <v>273.09</v>
      </c>
      <c r="H92" s="48">
        <f t="shared" si="22"/>
        <v>105</v>
      </c>
      <c r="I92" s="19"/>
      <c r="J92" s="20"/>
      <c r="K92" s="21"/>
      <c r="M92" s="21"/>
      <c r="O92" s="23">
        <v>273.09</v>
      </c>
      <c r="P92" s="10">
        <v>105</v>
      </c>
      <c r="Q92" s="23"/>
      <c r="S92" s="23"/>
      <c r="U92" s="23"/>
      <c r="Y92" s="14">
        <f t="shared" si="23"/>
        <v>273.09</v>
      </c>
      <c r="Z92" s="15">
        <f t="shared" si="24"/>
        <v>105</v>
      </c>
      <c r="AA92" s="16">
        <f t="shared" si="25"/>
        <v>2.6008571428571425</v>
      </c>
    </row>
    <row r="93" spans="1:27" ht="21.75" customHeight="1">
      <c r="A93" s="1"/>
      <c r="B93" s="18" t="s">
        <v>142</v>
      </c>
      <c r="C93" s="18"/>
      <c r="D93" s="46">
        <v>40734</v>
      </c>
      <c r="E93" s="47">
        <v>4</v>
      </c>
      <c r="F93" s="43">
        <f t="shared" si="20"/>
        <v>2.6726041666666664</v>
      </c>
      <c r="G93" s="44">
        <f t="shared" si="21"/>
        <v>1026.28</v>
      </c>
      <c r="H93" s="48">
        <f t="shared" si="22"/>
        <v>384</v>
      </c>
      <c r="I93" s="19"/>
      <c r="J93" s="20"/>
      <c r="K93" s="21">
        <v>257.57</v>
      </c>
      <c r="L93" s="22">
        <v>92</v>
      </c>
      <c r="M93" s="21">
        <v>205.73</v>
      </c>
      <c r="N93" s="22">
        <v>88</v>
      </c>
      <c r="O93" s="23">
        <v>288.2</v>
      </c>
      <c r="P93" s="10">
        <v>105</v>
      </c>
      <c r="Q93" s="23">
        <v>274.78</v>
      </c>
      <c r="R93" s="24">
        <v>99</v>
      </c>
      <c r="S93" s="23"/>
      <c r="U93" s="23"/>
      <c r="Y93" s="14">
        <f t="shared" si="23"/>
        <v>1026.28</v>
      </c>
      <c r="Z93" s="15">
        <f t="shared" si="24"/>
        <v>384</v>
      </c>
      <c r="AA93" s="16">
        <f t="shared" si="25"/>
        <v>2.6726041666666664</v>
      </c>
    </row>
    <row r="94" spans="1:27" ht="21.75" customHeight="1">
      <c r="A94" s="1"/>
      <c r="B94" s="18" t="s">
        <v>26</v>
      </c>
      <c r="C94" s="18"/>
      <c r="D94" s="46">
        <v>40671</v>
      </c>
      <c r="E94" s="47">
        <v>0</v>
      </c>
      <c r="F94" s="43"/>
      <c r="G94" s="44"/>
      <c r="H94" s="48"/>
      <c r="I94" s="19"/>
      <c r="J94" s="20"/>
      <c r="K94" s="21"/>
      <c r="M94" s="21"/>
      <c r="O94" s="23"/>
      <c r="Q94" s="23"/>
      <c r="S94" s="23"/>
      <c r="U94" s="23"/>
      <c r="Y94" s="14">
        <f t="shared" si="23"/>
        <v>0</v>
      </c>
      <c r="Z94" s="15">
        <f t="shared" si="24"/>
        <v>0</v>
      </c>
      <c r="AA94" s="16" t="e">
        <f t="shared" si="25"/>
        <v>#DIV/0!</v>
      </c>
    </row>
    <row r="95" spans="1:27" ht="21.75" customHeight="1">
      <c r="A95" s="1"/>
      <c r="B95" s="18" t="s">
        <v>195</v>
      </c>
      <c r="C95" s="18"/>
      <c r="D95" s="46">
        <v>40705</v>
      </c>
      <c r="E95" s="47">
        <v>0</v>
      </c>
      <c r="F95" s="43"/>
      <c r="G95" s="44"/>
      <c r="H95" s="48"/>
      <c r="I95" s="19"/>
      <c r="J95" s="20"/>
      <c r="K95" s="21"/>
      <c r="M95" s="21"/>
      <c r="O95" s="23"/>
      <c r="Q95" s="23"/>
      <c r="S95" s="23"/>
      <c r="U95" s="23"/>
      <c r="Y95" s="14">
        <f t="shared" si="23"/>
        <v>0</v>
      </c>
      <c r="Z95" s="15">
        <f t="shared" si="24"/>
        <v>0</v>
      </c>
      <c r="AA95" s="16" t="e">
        <f t="shared" si="25"/>
        <v>#DIV/0!</v>
      </c>
    </row>
    <row r="96" spans="1:27" ht="21.75" customHeight="1">
      <c r="A96" s="1"/>
      <c r="B96" s="18" t="s">
        <v>81</v>
      </c>
      <c r="C96" s="18"/>
      <c r="D96" s="46">
        <v>40705</v>
      </c>
      <c r="E96" s="47">
        <v>1</v>
      </c>
      <c r="F96" s="43"/>
      <c r="G96" s="44"/>
      <c r="H96" s="48"/>
      <c r="I96" s="19"/>
      <c r="J96" s="20"/>
      <c r="K96" s="21"/>
      <c r="M96" s="21"/>
      <c r="O96" s="23"/>
      <c r="Q96" s="23">
        <v>191.65</v>
      </c>
      <c r="R96" s="24">
        <v>99</v>
      </c>
      <c r="S96" s="23"/>
      <c r="U96" s="23"/>
      <c r="Y96" s="14">
        <f t="shared" si="23"/>
        <v>191.65</v>
      </c>
      <c r="Z96" s="15">
        <f t="shared" si="24"/>
        <v>99</v>
      </c>
      <c r="AA96" s="16">
        <f t="shared" si="25"/>
        <v>1.935858585858586</v>
      </c>
    </row>
    <row r="97" spans="1:27" ht="21.75" customHeight="1">
      <c r="A97" s="1"/>
      <c r="B97" s="18"/>
      <c r="C97" s="18"/>
      <c r="D97" s="46"/>
      <c r="E97" s="47"/>
      <c r="F97" s="43"/>
      <c r="G97" s="44"/>
      <c r="H97" s="48"/>
      <c r="I97" s="19"/>
      <c r="J97" s="20"/>
      <c r="K97" s="21"/>
      <c r="M97" s="21"/>
      <c r="O97" s="23"/>
      <c r="Q97" s="23"/>
      <c r="S97" s="23"/>
      <c r="U97" s="23"/>
      <c r="Y97" s="14"/>
      <c r="Z97" s="15"/>
      <c r="AA97" s="16"/>
    </row>
    <row r="98" spans="1:27" ht="21.75" customHeight="1">
      <c r="A98" s="1" t="s">
        <v>14</v>
      </c>
      <c r="B98" s="30"/>
      <c r="C98" s="30"/>
      <c r="D98" s="53"/>
      <c r="E98" s="54"/>
      <c r="F98" s="49"/>
      <c r="G98" s="50"/>
      <c r="H98" s="50"/>
      <c r="I98" s="21"/>
      <c r="J98" s="20"/>
      <c r="K98" s="21"/>
      <c r="M98" s="21"/>
      <c r="O98" s="23"/>
      <c r="Q98" s="23"/>
      <c r="S98" s="23"/>
      <c r="U98" s="23"/>
      <c r="Y98" s="14"/>
      <c r="Z98" s="15"/>
      <c r="AA98" s="16"/>
    </row>
    <row r="99" spans="1:27" ht="21.75" customHeight="1">
      <c r="A99" s="1"/>
      <c r="B99" s="18" t="s">
        <v>92</v>
      </c>
      <c r="C99" s="18"/>
      <c r="D99" s="46">
        <v>40642</v>
      </c>
      <c r="E99" s="47">
        <v>3</v>
      </c>
      <c r="F99" s="43">
        <f>Y99/Z99</f>
        <v>2.4001798561151078</v>
      </c>
      <c r="G99" s="44">
        <f aca="true" t="shared" si="26" ref="G99:H102">SUM(I99,K99,M99,O99,Q99,S99,U99,W99)</f>
        <v>667.25</v>
      </c>
      <c r="H99" s="48">
        <f t="shared" si="26"/>
        <v>278</v>
      </c>
      <c r="I99" s="19">
        <v>159.8</v>
      </c>
      <c r="J99" s="20">
        <v>81</v>
      </c>
      <c r="K99" s="21">
        <v>231.38</v>
      </c>
      <c r="L99" s="22">
        <v>92</v>
      </c>
      <c r="M99" s="21"/>
      <c r="O99" s="23">
        <v>276.07</v>
      </c>
      <c r="P99" s="10">
        <v>105</v>
      </c>
      <c r="Q99" s="23"/>
      <c r="S99" s="23"/>
      <c r="U99" s="23"/>
      <c r="Y99" s="14">
        <f aca="true" t="shared" si="27" ref="Y99:Z102">SUM(I99,K99,M99,O99,Q99,S99,U99,W99)</f>
        <v>667.25</v>
      </c>
      <c r="Z99" s="15">
        <f t="shared" si="27"/>
        <v>278</v>
      </c>
      <c r="AA99" s="16">
        <f>Y99/Z99</f>
        <v>2.4001798561151078</v>
      </c>
    </row>
    <row r="100" spans="1:27" ht="21.75" customHeight="1">
      <c r="A100" s="28"/>
      <c r="B100" s="18" t="s">
        <v>43</v>
      </c>
      <c r="C100" s="18"/>
      <c r="D100" s="46"/>
      <c r="E100" s="47">
        <v>3</v>
      </c>
      <c r="F100" s="43">
        <f>Y100/Z100</f>
        <v>2.535095785440613</v>
      </c>
      <c r="G100" s="44">
        <f t="shared" si="26"/>
        <v>661.66</v>
      </c>
      <c r="H100" s="48">
        <f t="shared" si="26"/>
        <v>261</v>
      </c>
      <c r="I100" s="19">
        <v>186.28</v>
      </c>
      <c r="J100" s="20">
        <v>81</v>
      </c>
      <c r="K100" s="21">
        <v>271.87</v>
      </c>
      <c r="L100" s="22">
        <v>92</v>
      </c>
      <c r="M100" s="21">
        <v>203.51</v>
      </c>
      <c r="N100" s="22">
        <v>88</v>
      </c>
      <c r="O100" s="23"/>
      <c r="Q100" s="23"/>
      <c r="S100" s="23"/>
      <c r="U100" s="23"/>
      <c r="Y100" s="14">
        <f t="shared" si="27"/>
        <v>661.66</v>
      </c>
      <c r="Z100" s="15">
        <f t="shared" si="27"/>
        <v>261</v>
      </c>
      <c r="AA100" s="16">
        <f>Y100/Z100</f>
        <v>2.535095785440613</v>
      </c>
    </row>
    <row r="101" spans="1:27" ht="21.75" customHeight="1">
      <c r="A101" s="29"/>
      <c r="B101" s="25" t="s">
        <v>40</v>
      </c>
      <c r="C101" s="18"/>
      <c r="D101" s="46"/>
      <c r="E101" s="47">
        <v>4</v>
      </c>
      <c r="F101" s="43">
        <f>Y101/Z101</f>
        <v>2.5534426229508194</v>
      </c>
      <c r="G101" s="44">
        <f t="shared" si="26"/>
        <v>934.56</v>
      </c>
      <c r="H101" s="48">
        <f t="shared" si="26"/>
        <v>366</v>
      </c>
      <c r="I101" s="19">
        <v>211.99</v>
      </c>
      <c r="J101" s="20">
        <v>81</v>
      </c>
      <c r="K101" s="21">
        <v>220.79</v>
      </c>
      <c r="L101" s="22">
        <v>92</v>
      </c>
      <c r="M101" s="21">
        <v>218.19</v>
      </c>
      <c r="N101" s="22">
        <v>88</v>
      </c>
      <c r="O101" s="23">
        <v>283.59</v>
      </c>
      <c r="P101" s="10">
        <v>105</v>
      </c>
      <c r="Q101" s="23"/>
      <c r="S101" s="23"/>
      <c r="U101" s="23"/>
      <c r="Y101" s="14">
        <f t="shared" si="27"/>
        <v>934.56</v>
      </c>
      <c r="Z101" s="15">
        <f t="shared" si="27"/>
        <v>366</v>
      </c>
      <c r="AA101" s="16">
        <f>Y101/Z101</f>
        <v>2.5534426229508194</v>
      </c>
    </row>
    <row r="102" spans="1:27" ht="21.75" customHeight="1">
      <c r="A102" s="29"/>
      <c r="B102" s="18" t="s">
        <v>59</v>
      </c>
      <c r="C102" s="18"/>
      <c r="D102" s="46"/>
      <c r="E102" s="47">
        <v>3</v>
      </c>
      <c r="F102" s="43">
        <f>Y102/Z102</f>
        <v>2.8581654676258994</v>
      </c>
      <c r="G102" s="44">
        <f t="shared" si="26"/>
        <v>794.57</v>
      </c>
      <c r="H102" s="48">
        <f t="shared" si="26"/>
        <v>278</v>
      </c>
      <c r="I102" s="19">
        <v>200.3</v>
      </c>
      <c r="J102" s="20">
        <v>81</v>
      </c>
      <c r="K102" s="21">
        <v>312.4</v>
      </c>
      <c r="L102" s="22">
        <v>92</v>
      </c>
      <c r="M102" s="21"/>
      <c r="O102" s="23">
        <v>281.87</v>
      </c>
      <c r="P102" s="10">
        <v>105</v>
      </c>
      <c r="Q102" s="23"/>
      <c r="S102" s="23"/>
      <c r="U102" s="23"/>
      <c r="Y102" s="14">
        <f t="shared" si="27"/>
        <v>794.57</v>
      </c>
      <c r="Z102" s="15">
        <f t="shared" si="27"/>
        <v>278</v>
      </c>
      <c r="AA102" s="16">
        <f>Y102/Z102</f>
        <v>2.8581654676258994</v>
      </c>
    </row>
    <row r="103" spans="1:27" ht="21.75" customHeight="1">
      <c r="A103" s="1"/>
      <c r="B103" s="18"/>
      <c r="C103" s="18"/>
      <c r="D103" s="46"/>
      <c r="E103" s="47"/>
      <c r="F103" s="43"/>
      <c r="G103" s="44"/>
      <c r="H103" s="48"/>
      <c r="I103" s="19"/>
      <c r="J103" s="20"/>
      <c r="K103" s="21"/>
      <c r="M103" s="21"/>
      <c r="O103" s="23"/>
      <c r="Q103" s="23"/>
      <c r="S103" s="23"/>
      <c r="U103" s="23"/>
      <c r="Y103" s="14"/>
      <c r="Z103" s="15"/>
      <c r="AA103" s="16"/>
    </row>
    <row r="104" spans="1:27" ht="21.75" customHeight="1">
      <c r="A104" s="1" t="s">
        <v>88</v>
      </c>
      <c r="B104" s="18"/>
      <c r="C104" s="18"/>
      <c r="D104" s="46"/>
      <c r="E104" s="47"/>
      <c r="F104" s="49"/>
      <c r="G104" s="50"/>
      <c r="H104" s="50"/>
      <c r="I104" s="19"/>
      <c r="J104" s="20"/>
      <c r="K104" s="21"/>
      <c r="M104" s="21"/>
      <c r="O104" s="23"/>
      <c r="Q104" s="23"/>
      <c r="S104" s="23"/>
      <c r="U104" s="23"/>
      <c r="Y104" s="14"/>
      <c r="Z104" s="15"/>
      <c r="AA104" s="16"/>
    </row>
    <row r="105" spans="1:27" ht="21.75" customHeight="1">
      <c r="A105" s="1"/>
      <c r="B105" s="18" t="s">
        <v>174</v>
      </c>
      <c r="C105" s="18"/>
      <c r="D105" s="46"/>
      <c r="E105" s="47">
        <v>1</v>
      </c>
      <c r="F105" s="43">
        <f aca="true" t="shared" si="28" ref="F105:F113">Y105/Z105</f>
        <v>1.6542045454545453</v>
      </c>
      <c r="G105" s="44">
        <f aca="true" t="shared" si="29" ref="G105:G113">SUM(I105,K105,M105,O105,Q105,S105,U105,W105)</f>
        <v>145.57</v>
      </c>
      <c r="H105" s="48">
        <f aca="true" t="shared" si="30" ref="H105:H113">SUM(J105,L105,N105,P105,R105,T105,V105,X105)</f>
        <v>88</v>
      </c>
      <c r="I105" s="19"/>
      <c r="J105" s="20"/>
      <c r="K105" s="21"/>
      <c r="M105" s="21">
        <v>145.57</v>
      </c>
      <c r="N105" s="22">
        <v>88</v>
      </c>
      <c r="O105" s="23"/>
      <c r="Q105" s="23"/>
      <c r="S105" s="23"/>
      <c r="U105" s="23"/>
      <c r="Y105" s="14">
        <f aca="true" t="shared" si="31" ref="Y105:Y113">SUM(I105,K105,M105,O105,Q105,S105,U105,W105)</f>
        <v>145.57</v>
      </c>
      <c r="Z105" s="15">
        <f aca="true" t="shared" si="32" ref="Z105:Z113">SUM(J105,L105,N105,P105,R105,T105,V105,X105)</f>
        <v>88</v>
      </c>
      <c r="AA105" s="16">
        <f aca="true" t="shared" si="33" ref="AA105:AA113">Y105/Z105</f>
        <v>1.6542045454545453</v>
      </c>
    </row>
    <row r="106" spans="1:27" ht="21.75" customHeight="1">
      <c r="A106" s="1"/>
      <c r="B106" s="18" t="s">
        <v>81</v>
      </c>
      <c r="C106" s="18"/>
      <c r="D106" s="46"/>
      <c r="E106" s="47">
        <v>3</v>
      </c>
      <c r="F106" s="43">
        <f t="shared" si="28"/>
        <v>2.1617192982456137</v>
      </c>
      <c r="G106" s="44">
        <f t="shared" si="29"/>
        <v>616.0899999999999</v>
      </c>
      <c r="H106" s="48">
        <f t="shared" si="30"/>
        <v>285</v>
      </c>
      <c r="I106" s="19"/>
      <c r="J106" s="20"/>
      <c r="K106" s="21">
        <v>223.58</v>
      </c>
      <c r="L106" s="22">
        <v>92</v>
      </c>
      <c r="M106" s="21">
        <v>157.07</v>
      </c>
      <c r="N106" s="22">
        <v>88</v>
      </c>
      <c r="O106" s="23">
        <v>235.44</v>
      </c>
      <c r="P106" s="10">
        <v>105</v>
      </c>
      <c r="Q106" s="23"/>
      <c r="S106" s="23"/>
      <c r="U106" s="23"/>
      <c r="Y106" s="14">
        <f t="shared" si="31"/>
        <v>616.0899999999999</v>
      </c>
      <c r="Z106" s="15">
        <f t="shared" si="32"/>
        <v>285</v>
      </c>
      <c r="AA106" s="16">
        <f t="shared" si="33"/>
        <v>2.1617192982456137</v>
      </c>
    </row>
    <row r="107" spans="1:27" ht="21.75" customHeight="1">
      <c r="A107" s="1"/>
      <c r="B107" s="18" t="s">
        <v>136</v>
      </c>
      <c r="C107" s="18"/>
      <c r="D107" s="46"/>
      <c r="E107" s="47">
        <v>1</v>
      </c>
      <c r="F107" s="43">
        <f t="shared" si="28"/>
        <v>2.2528260869565218</v>
      </c>
      <c r="G107" s="44">
        <f t="shared" si="29"/>
        <v>207.26</v>
      </c>
      <c r="H107" s="48">
        <f t="shared" si="30"/>
        <v>92</v>
      </c>
      <c r="I107" s="19"/>
      <c r="J107" s="20"/>
      <c r="K107" s="21">
        <v>207.26</v>
      </c>
      <c r="L107" s="22">
        <v>92</v>
      </c>
      <c r="M107" s="21"/>
      <c r="O107" s="23"/>
      <c r="Q107" s="23"/>
      <c r="S107" s="23"/>
      <c r="U107" s="23"/>
      <c r="Y107" s="14">
        <f t="shared" si="31"/>
        <v>207.26</v>
      </c>
      <c r="Z107" s="15">
        <f t="shared" si="32"/>
        <v>92</v>
      </c>
      <c r="AA107" s="16">
        <f t="shared" si="33"/>
        <v>2.2528260869565218</v>
      </c>
    </row>
    <row r="108" spans="1:27" ht="21.75" customHeight="1">
      <c r="A108" s="1"/>
      <c r="B108" s="18" t="s">
        <v>140</v>
      </c>
      <c r="C108" s="18"/>
      <c r="D108" s="46"/>
      <c r="E108" s="47">
        <v>2</v>
      </c>
      <c r="F108" s="43">
        <f t="shared" si="28"/>
        <v>2.2706666666666666</v>
      </c>
      <c r="G108" s="44">
        <f t="shared" si="29"/>
        <v>408.72</v>
      </c>
      <c r="H108" s="48">
        <f t="shared" si="30"/>
        <v>180</v>
      </c>
      <c r="I108" s="19"/>
      <c r="J108" s="20"/>
      <c r="K108" s="21">
        <v>239.97</v>
      </c>
      <c r="L108" s="22">
        <v>92</v>
      </c>
      <c r="M108" s="21">
        <v>168.75</v>
      </c>
      <c r="N108" s="22">
        <v>88</v>
      </c>
      <c r="O108" s="23"/>
      <c r="Q108" s="23"/>
      <c r="S108" s="23"/>
      <c r="U108" s="23"/>
      <c r="Y108" s="14">
        <f t="shared" si="31"/>
        <v>408.72</v>
      </c>
      <c r="Z108" s="15">
        <f t="shared" si="32"/>
        <v>180</v>
      </c>
      <c r="AA108" s="16">
        <f t="shared" si="33"/>
        <v>2.2706666666666666</v>
      </c>
    </row>
    <row r="109" spans="1:27" ht="21.75" customHeight="1">
      <c r="A109" s="1"/>
      <c r="B109" s="18" t="s">
        <v>138</v>
      </c>
      <c r="C109" s="18"/>
      <c r="D109" s="46"/>
      <c r="E109" s="47">
        <v>1</v>
      </c>
      <c r="F109" s="43">
        <f t="shared" si="28"/>
        <v>2.2756521739130435</v>
      </c>
      <c r="G109" s="44">
        <f t="shared" si="29"/>
        <v>209.36</v>
      </c>
      <c r="H109" s="48">
        <f t="shared" si="30"/>
        <v>92</v>
      </c>
      <c r="I109" s="19"/>
      <c r="J109" s="20"/>
      <c r="K109" s="21">
        <v>209.36</v>
      </c>
      <c r="L109" s="22">
        <v>92</v>
      </c>
      <c r="M109" s="21"/>
      <c r="O109" s="23"/>
      <c r="Q109" s="23"/>
      <c r="S109" s="23"/>
      <c r="U109" s="23"/>
      <c r="Y109" s="14">
        <f t="shared" si="31"/>
        <v>209.36</v>
      </c>
      <c r="Z109" s="15">
        <f t="shared" si="32"/>
        <v>92</v>
      </c>
      <c r="AA109" s="16">
        <f t="shared" si="33"/>
        <v>2.2756521739130435</v>
      </c>
    </row>
    <row r="110" spans="1:27" ht="21.75" customHeight="1">
      <c r="A110" s="1"/>
      <c r="B110" s="18" t="s">
        <v>137</v>
      </c>
      <c r="C110" s="18"/>
      <c r="D110" s="46"/>
      <c r="E110" s="47">
        <v>2</v>
      </c>
      <c r="F110" s="43">
        <f t="shared" si="28"/>
        <v>2.323</v>
      </c>
      <c r="G110" s="44">
        <f t="shared" si="29"/>
        <v>418.14</v>
      </c>
      <c r="H110" s="48">
        <f t="shared" si="30"/>
        <v>180</v>
      </c>
      <c r="I110" s="19"/>
      <c r="J110" s="20"/>
      <c r="K110" s="21">
        <v>208.36</v>
      </c>
      <c r="L110" s="22">
        <v>92</v>
      </c>
      <c r="M110" s="21">
        <v>209.78</v>
      </c>
      <c r="N110" s="22">
        <v>88</v>
      </c>
      <c r="O110" s="23"/>
      <c r="Q110" s="23"/>
      <c r="S110" s="23"/>
      <c r="U110" s="23"/>
      <c r="Y110" s="14">
        <f t="shared" si="31"/>
        <v>418.14</v>
      </c>
      <c r="Z110" s="15">
        <f t="shared" si="32"/>
        <v>180</v>
      </c>
      <c r="AA110" s="16">
        <f t="shared" si="33"/>
        <v>2.323</v>
      </c>
    </row>
    <row r="111" spans="1:27" ht="21.75" customHeight="1">
      <c r="A111" s="1"/>
      <c r="B111" s="18" t="s">
        <v>141</v>
      </c>
      <c r="C111" s="18"/>
      <c r="D111" s="46"/>
      <c r="E111" s="47">
        <v>2</v>
      </c>
      <c r="F111" s="43">
        <f t="shared" si="28"/>
        <v>2.3794444444444447</v>
      </c>
      <c r="G111" s="44">
        <f t="shared" si="29"/>
        <v>428.3</v>
      </c>
      <c r="H111" s="48">
        <f t="shared" si="30"/>
        <v>180</v>
      </c>
      <c r="I111" s="19"/>
      <c r="J111" s="20"/>
      <c r="K111" s="21">
        <v>252.06</v>
      </c>
      <c r="L111" s="22">
        <v>92</v>
      </c>
      <c r="M111" s="21">
        <v>176.24</v>
      </c>
      <c r="N111" s="22">
        <v>88</v>
      </c>
      <c r="O111" s="23"/>
      <c r="Q111" s="23"/>
      <c r="S111" s="23"/>
      <c r="U111" s="23"/>
      <c r="Y111" s="14">
        <f t="shared" si="31"/>
        <v>428.3</v>
      </c>
      <c r="Z111" s="15">
        <f t="shared" si="32"/>
        <v>180</v>
      </c>
      <c r="AA111" s="16">
        <f t="shared" si="33"/>
        <v>2.3794444444444447</v>
      </c>
    </row>
    <row r="112" spans="1:27" ht="21.75" customHeight="1">
      <c r="A112" s="1"/>
      <c r="B112" s="18" t="s">
        <v>139</v>
      </c>
      <c r="C112" s="18"/>
      <c r="D112" s="46"/>
      <c r="E112" s="47">
        <v>2</v>
      </c>
      <c r="F112" s="43">
        <f t="shared" si="28"/>
        <v>2.5225380710659895</v>
      </c>
      <c r="G112" s="44">
        <f t="shared" si="29"/>
        <v>496.93999999999994</v>
      </c>
      <c r="H112" s="48">
        <f t="shared" si="30"/>
        <v>197</v>
      </c>
      <c r="I112" s="19"/>
      <c r="J112" s="20"/>
      <c r="K112" s="21">
        <v>217.67</v>
      </c>
      <c r="L112" s="22">
        <v>92</v>
      </c>
      <c r="M112" s="21"/>
      <c r="O112" s="23">
        <v>279.27</v>
      </c>
      <c r="P112" s="10">
        <v>105</v>
      </c>
      <c r="Q112" s="23"/>
      <c r="S112" s="23"/>
      <c r="U112" s="23"/>
      <c r="Y112" s="14">
        <f t="shared" si="31"/>
        <v>496.93999999999994</v>
      </c>
      <c r="Z112" s="15">
        <f t="shared" si="32"/>
        <v>197</v>
      </c>
      <c r="AA112" s="16">
        <f t="shared" si="33"/>
        <v>2.5225380710659895</v>
      </c>
    </row>
    <row r="113" spans="1:27" ht="21.75" customHeight="1">
      <c r="A113" s="1"/>
      <c r="B113" s="18" t="s">
        <v>175</v>
      </c>
      <c r="C113" s="18"/>
      <c r="D113" s="46"/>
      <c r="E113" s="47">
        <v>1</v>
      </c>
      <c r="F113" s="43">
        <f t="shared" si="28"/>
        <v>4.426363636363636</v>
      </c>
      <c r="G113" s="44">
        <f t="shared" si="29"/>
        <v>389.52</v>
      </c>
      <c r="H113" s="48">
        <f t="shared" si="30"/>
        <v>88</v>
      </c>
      <c r="I113" s="19"/>
      <c r="J113" s="20"/>
      <c r="K113" s="21"/>
      <c r="M113" s="21">
        <v>389.52</v>
      </c>
      <c r="N113" s="22">
        <v>88</v>
      </c>
      <c r="O113" s="23"/>
      <c r="Q113" s="23"/>
      <c r="S113" s="23"/>
      <c r="U113" s="23"/>
      <c r="Y113" s="14">
        <f t="shared" si="31"/>
        <v>389.52</v>
      </c>
      <c r="Z113" s="15">
        <f t="shared" si="32"/>
        <v>88</v>
      </c>
      <c r="AA113" s="16">
        <f t="shared" si="33"/>
        <v>4.426363636363636</v>
      </c>
    </row>
    <row r="114" spans="2:18" ht="21.75" customHeight="1">
      <c r="B114" s="33" t="s">
        <v>242</v>
      </c>
      <c r="E114" s="52">
        <v>1</v>
      </c>
      <c r="Q114" s="10">
        <v>245.94</v>
      </c>
      <c r="R114" s="24">
        <v>99</v>
      </c>
    </row>
    <row r="115" spans="1:27" ht="21.75" customHeight="1">
      <c r="A115" s="1"/>
      <c r="B115" s="18" t="s">
        <v>215</v>
      </c>
      <c r="C115" s="18"/>
      <c r="D115" s="46"/>
      <c r="E115" s="47">
        <v>1</v>
      </c>
      <c r="F115" s="43"/>
      <c r="G115" s="44"/>
      <c r="H115" s="48"/>
      <c r="I115" s="19"/>
      <c r="J115" s="20"/>
      <c r="K115" s="21"/>
      <c r="O115" s="23">
        <v>234.55</v>
      </c>
      <c r="P115" s="10">
        <v>105</v>
      </c>
      <c r="Q115" s="23"/>
      <c r="S115" s="23"/>
      <c r="U115" s="23"/>
      <c r="Y115" s="14"/>
      <c r="Z115" s="15"/>
      <c r="AA115" s="16"/>
    </row>
    <row r="116" spans="1:27" ht="21.75" customHeight="1">
      <c r="A116" s="1"/>
      <c r="B116" s="18" t="s">
        <v>216</v>
      </c>
      <c r="C116" s="18"/>
      <c r="D116" s="46"/>
      <c r="E116" s="47">
        <v>2</v>
      </c>
      <c r="F116" s="43"/>
      <c r="G116" s="44"/>
      <c r="H116" s="48"/>
      <c r="I116" s="19"/>
      <c r="J116" s="20"/>
      <c r="K116" s="21"/>
      <c r="O116" s="23">
        <v>294</v>
      </c>
      <c r="P116" s="10">
        <v>105</v>
      </c>
      <c r="Q116" s="23">
        <v>250.41</v>
      </c>
      <c r="R116" s="24">
        <v>99</v>
      </c>
      <c r="S116" s="23"/>
      <c r="U116" s="23"/>
      <c r="Y116" s="14"/>
      <c r="Z116" s="15"/>
      <c r="AA116" s="16"/>
    </row>
    <row r="117" spans="1:27" ht="21.75" customHeight="1">
      <c r="A117" s="1"/>
      <c r="B117" s="18" t="s">
        <v>115</v>
      </c>
      <c r="C117" s="18"/>
      <c r="D117" s="46"/>
      <c r="E117" s="47">
        <v>1</v>
      </c>
      <c r="F117" s="43"/>
      <c r="G117" s="44"/>
      <c r="H117" s="48"/>
      <c r="I117" s="19"/>
      <c r="J117" s="20"/>
      <c r="K117" s="21"/>
      <c r="O117" s="23">
        <v>344.97</v>
      </c>
      <c r="P117" s="10">
        <v>105</v>
      </c>
      <c r="Q117" s="23"/>
      <c r="S117" s="23"/>
      <c r="U117" s="23"/>
      <c r="Y117" s="14"/>
      <c r="Z117" s="15"/>
      <c r="AA117" s="16"/>
    </row>
    <row r="118" spans="1:27" ht="21.75" customHeight="1">
      <c r="A118" s="1"/>
      <c r="B118" s="18" t="s">
        <v>243</v>
      </c>
      <c r="C118" s="18"/>
      <c r="D118" s="46"/>
      <c r="E118" s="47">
        <v>1</v>
      </c>
      <c r="F118" s="43"/>
      <c r="G118" s="44"/>
      <c r="H118" s="48"/>
      <c r="I118" s="19"/>
      <c r="J118" s="20"/>
      <c r="K118" s="21"/>
      <c r="O118" s="23"/>
      <c r="Q118" s="23">
        <v>340.12</v>
      </c>
      <c r="R118" s="24">
        <v>99</v>
      </c>
      <c r="S118" s="23"/>
      <c r="U118" s="23"/>
      <c r="Y118" s="14"/>
      <c r="Z118" s="15"/>
      <c r="AA118" s="16"/>
    </row>
    <row r="119" spans="1:27" ht="21.75" customHeight="1">
      <c r="A119" s="1"/>
      <c r="B119" s="18"/>
      <c r="C119" s="18"/>
      <c r="D119" s="46"/>
      <c r="E119" s="47"/>
      <c r="F119" s="43"/>
      <c r="G119" s="44"/>
      <c r="H119" s="48"/>
      <c r="I119" s="19"/>
      <c r="J119" s="20"/>
      <c r="K119" s="21"/>
      <c r="O119" s="23"/>
      <c r="Q119" s="23"/>
      <c r="S119" s="23"/>
      <c r="U119" s="23"/>
      <c r="Y119" s="14"/>
      <c r="Z119" s="15"/>
      <c r="AA119" s="16"/>
    </row>
    <row r="120" spans="1:27" ht="21.75" customHeight="1">
      <c r="A120" s="1" t="s">
        <v>193</v>
      </c>
      <c r="B120" s="18"/>
      <c r="C120" s="18"/>
      <c r="D120" s="46"/>
      <c r="E120" s="47"/>
      <c r="F120" s="49"/>
      <c r="G120" s="50"/>
      <c r="H120" s="50"/>
      <c r="I120" s="19"/>
      <c r="J120" s="20"/>
      <c r="K120" s="21"/>
      <c r="M120" s="21"/>
      <c r="O120" s="23"/>
      <c r="Q120" s="23"/>
      <c r="S120" s="23"/>
      <c r="U120" s="23"/>
      <c r="Y120" s="14"/>
      <c r="Z120" s="15"/>
      <c r="AA120" s="16"/>
    </row>
    <row r="121" spans="1:27" ht="21.75" customHeight="1">
      <c r="A121" s="1"/>
      <c r="B121" s="18" t="s">
        <v>120</v>
      </c>
      <c r="C121" s="18"/>
      <c r="D121" s="46"/>
      <c r="E121" s="47">
        <v>2</v>
      </c>
      <c r="F121" s="43">
        <f>Y121/Z121</f>
        <v>1.232192513368984</v>
      </c>
      <c r="G121" s="44">
        <f>SUM(I121,K121,M121,O121,Q121,S121,U121,W121)</f>
        <v>230.42</v>
      </c>
      <c r="H121" s="48">
        <f>SUM(J121,L121,N121,P121,R121,T121,V121,X121)</f>
        <v>187</v>
      </c>
      <c r="I121" s="19"/>
      <c r="J121" s="20"/>
      <c r="K121" s="21"/>
      <c r="M121" s="21">
        <v>101.32</v>
      </c>
      <c r="N121" s="22">
        <v>88</v>
      </c>
      <c r="O121" s="23"/>
      <c r="Q121" s="23">
        <v>129.1</v>
      </c>
      <c r="R121" s="24">
        <v>99</v>
      </c>
      <c r="S121" s="23"/>
      <c r="U121" s="23"/>
      <c r="Y121" s="14">
        <f>SUM(I121,K121,M121,O121,Q121,S121,U121,W121)</f>
        <v>230.42</v>
      </c>
      <c r="Z121" s="15">
        <f>SUM(J121,L121,N121,P121,R121,T121,V121,X121)</f>
        <v>187</v>
      </c>
      <c r="AA121" s="16">
        <f>Y121/Z121</f>
        <v>1.232192513368984</v>
      </c>
    </row>
    <row r="122" spans="1:27" ht="22.5" customHeight="1">
      <c r="A122" s="1"/>
      <c r="B122" s="18" t="s">
        <v>94</v>
      </c>
      <c r="C122" s="18"/>
      <c r="D122" s="46"/>
      <c r="E122" s="59">
        <v>1</v>
      </c>
      <c r="F122" s="43">
        <f>Y122/Z122</f>
        <v>1.24679012345679</v>
      </c>
      <c r="G122" s="44">
        <f>SUM(I122,K122,M122,O122,Q122,S122,U122,W122)</f>
        <v>100.99</v>
      </c>
      <c r="H122" s="48">
        <f>SUM(J122,L122,N122,P122,R122,T122,V122,X122)</f>
        <v>81</v>
      </c>
      <c r="I122" s="19">
        <v>100.99</v>
      </c>
      <c r="J122" s="20">
        <v>81</v>
      </c>
      <c r="K122" s="21"/>
      <c r="M122" s="21"/>
      <c r="O122" s="23"/>
      <c r="Q122" s="23"/>
      <c r="S122" s="23"/>
      <c r="U122" s="23"/>
      <c r="Y122" s="14">
        <f>SUM(I122,K122,M122,O122,Q122,S122,U122,W122)</f>
        <v>100.99</v>
      </c>
      <c r="Z122" s="15">
        <f>SUM(J122,L122,N122,P122,R122,T122,V122,X122)</f>
        <v>81</v>
      </c>
      <c r="AA122" s="16">
        <f>Y122/Z122</f>
        <v>1.24679012345679</v>
      </c>
    </row>
    <row r="123" spans="1:27" ht="21.75" customHeight="1">
      <c r="A123" s="1"/>
      <c r="B123" s="18"/>
      <c r="C123" s="18"/>
      <c r="D123" s="46"/>
      <c r="E123" s="47"/>
      <c r="F123" s="49"/>
      <c r="G123" s="50"/>
      <c r="H123" s="50"/>
      <c r="I123" s="19"/>
      <c r="J123" s="20"/>
      <c r="K123" s="21"/>
      <c r="M123" s="21"/>
      <c r="O123" s="23"/>
      <c r="Q123" s="23"/>
      <c r="S123" s="23"/>
      <c r="U123" s="23"/>
      <c r="Y123" s="14"/>
      <c r="Z123" s="15"/>
      <c r="AA123" s="16"/>
    </row>
    <row r="124" spans="1:27" ht="21.75" customHeight="1">
      <c r="A124" s="1" t="s">
        <v>16</v>
      </c>
      <c r="B124" s="30"/>
      <c r="C124" s="30"/>
      <c r="D124" s="53"/>
      <c r="E124" s="54"/>
      <c r="F124" s="49"/>
      <c r="G124" s="50"/>
      <c r="H124" s="50"/>
      <c r="I124" s="31"/>
      <c r="J124" s="26"/>
      <c r="K124" s="21"/>
      <c r="M124" s="21"/>
      <c r="O124" s="23"/>
      <c r="Q124" s="23"/>
      <c r="S124" s="23"/>
      <c r="U124" s="23"/>
      <c r="Y124" s="14"/>
      <c r="Z124" s="15"/>
      <c r="AA124" s="16"/>
    </row>
    <row r="125" spans="1:27" ht="21.75" customHeight="1">
      <c r="A125" s="1"/>
      <c r="B125" s="25" t="s">
        <v>177</v>
      </c>
      <c r="C125" s="25"/>
      <c r="E125" s="55">
        <v>1</v>
      </c>
      <c r="F125" s="43">
        <f aca="true" t="shared" si="34" ref="F125:F132">Y125/Z125</f>
        <v>1.3276136363636364</v>
      </c>
      <c r="G125" s="44">
        <f aca="true" t="shared" si="35" ref="G125:H132">SUM(I125,K125,M125,O125,Q125,S125,U125,W125)</f>
        <v>116.83</v>
      </c>
      <c r="H125" s="48">
        <f t="shared" si="35"/>
        <v>88</v>
      </c>
      <c r="I125" s="19"/>
      <c r="K125" s="21"/>
      <c r="M125" s="37">
        <v>116.83</v>
      </c>
      <c r="N125" s="22">
        <v>88</v>
      </c>
      <c r="O125" s="23"/>
      <c r="Q125" s="23"/>
      <c r="S125" s="23"/>
      <c r="U125" s="23"/>
      <c r="Y125" s="14">
        <f aca="true" t="shared" si="36" ref="Y125:Z132">SUM(I125,K125,M125,O125,Q125,S125,U125,W125)</f>
        <v>116.83</v>
      </c>
      <c r="Z125" s="15">
        <f t="shared" si="36"/>
        <v>88</v>
      </c>
      <c r="AA125" s="16">
        <f aca="true" t="shared" si="37" ref="AA125:AA132">Y125/Z125</f>
        <v>1.3276136363636364</v>
      </c>
    </row>
    <row r="126" spans="1:27" ht="21.75" customHeight="1">
      <c r="A126" s="1"/>
      <c r="B126" s="25" t="s">
        <v>176</v>
      </c>
      <c r="C126" s="25"/>
      <c r="D126" s="51">
        <v>40671</v>
      </c>
      <c r="E126" s="55">
        <v>2</v>
      </c>
      <c r="F126" s="43">
        <f t="shared" si="34"/>
        <v>1.346577540106952</v>
      </c>
      <c r="G126" s="44">
        <f t="shared" si="35"/>
        <v>251.81</v>
      </c>
      <c r="H126" s="48">
        <f t="shared" si="35"/>
        <v>187</v>
      </c>
      <c r="I126" s="19"/>
      <c r="K126" s="21"/>
      <c r="M126" s="37">
        <v>113.41</v>
      </c>
      <c r="N126" s="22">
        <v>88</v>
      </c>
      <c r="O126" s="23"/>
      <c r="Q126" s="23">
        <v>138.4</v>
      </c>
      <c r="R126" s="24">
        <v>99</v>
      </c>
      <c r="S126" s="23"/>
      <c r="U126" s="23"/>
      <c r="Y126" s="14">
        <f t="shared" si="36"/>
        <v>251.81</v>
      </c>
      <c r="Z126" s="15">
        <f t="shared" si="36"/>
        <v>187</v>
      </c>
      <c r="AA126" s="16">
        <f t="shared" si="37"/>
        <v>1.346577540106952</v>
      </c>
    </row>
    <row r="127" spans="1:27" ht="21.75" customHeight="1">
      <c r="A127" s="1"/>
      <c r="B127" s="18" t="s">
        <v>11</v>
      </c>
      <c r="C127" s="18"/>
      <c r="D127" s="46"/>
      <c r="E127" s="55">
        <v>4</v>
      </c>
      <c r="F127" s="43">
        <f t="shared" si="34"/>
        <v>1.4086718750000002</v>
      </c>
      <c r="G127" s="44">
        <f t="shared" si="35"/>
        <v>540.9300000000001</v>
      </c>
      <c r="H127" s="48">
        <f t="shared" si="35"/>
        <v>384</v>
      </c>
      <c r="I127" s="19"/>
      <c r="J127" s="20"/>
      <c r="K127" s="21">
        <v>124</v>
      </c>
      <c r="L127" s="22">
        <v>92</v>
      </c>
      <c r="M127" s="21">
        <v>135.39</v>
      </c>
      <c r="N127" s="22">
        <v>88</v>
      </c>
      <c r="O127" s="23">
        <v>145.43</v>
      </c>
      <c r="P127" s="10">
        <v>105</v>
      </c>
      <c r="Q127" s="23">
        <v>136.11</v>
      </c>
      <c r="R127" s="24">
        <v>99</v>
      </c>
      <c r="S127" s="23"/>
      <c r="U127" s="23"/>
      <c r="Y127" s="14">
        <f t="shared" si="36"/>
        <v>540.9300000000001</v>
      </c>
      <c r="Z127" s="15">
        <f t="shared" si="36"/>
        <v>384</v>
      </c>
      <c r="AA127" s="16">
        <f t="shared" si="37"/>
        <v>1.4086718750000002</v>
      </c>
    </row>
    <row r="128" spans="1:27" ht="21.75" customHeight="1">
      <c r="A128" s="1"/>
      <c r="B128" s="18" t="s">
        <v>178</v>
      </c>
      <c r="C128" s="18"/>
      <c r="D128" s="46"/>
      <c r="E128" s="55">
        <v>2</v>
      </c>
      <c r="F128" s="43">
        <f t="shared" si="34"/>
        <v>1.487616580310881</v>
      </c>
      <c r="G128" s="44">
        <f t="shared" si="35"/>
        <v>287.11</v>
      </c>
      <c r="H128" s="48">
        <f t="shared" si="35"/>
        <v>193</v>
      </c>
      <c r="I128" s="19"/>
      <c r="J128" s="20"/>
      <c r="K128" s="21"/>
      <c r="M128" s="21">
        <v>121.39</v>
      </c>
      <c r="N128" s="22">
        <v>88</v>
      </c>
      <c r="O128" s="23">
        <v>165.72</v>
      </c>
      <c r="P128" s="10">
        <v>105</v>
      </c>
      <c r="Q128" s="23"/>
      <c r="S128" s="23"/>
      <c r="U128" s="23"/>
      <c r="Y128" s="14">
        <f t="shared" si="36"/>
        <v>287.11</v>
      </c>
      <c r="Z128" s="15">
        <f t="shared" si="36"/>
        <v>193</v>
      </c>
      <c r="AA128" s="16">
        <f t="shared" si="37"/>
        <v>1.487616580310881</v>
      </c>
    </row>
    <row r="129" spans="1:27" ht="21.75" customHeight="1">
      <c r="A129" s="1"/>
      <c r="B129" s="25" t="s">
        <v>99</v>
      </c>
      <c r="C129" s="25"/>
      <c r="D129" s="51">
        <v>40642</v>
      </c>
      <c r="E129" s="52">
        <v>4</v>
      </c>
      <c r="F129" s="43">
        <f t="shared" si="34"/>
        <v>1.5245092838196286</v>
      </c>
      <c r="G129" s="44">
        <f t="shared" si="35"/>
        <v>574.74</v>
      </c>
      <c r="H129" s="48">
        <f t="shared" si="35"/>
        <v>377</v>
      </c>
      <c r="I129" s="19">
        <v>118.7</v>
      </c>
      <c r="J129" s="20">
        <v>81</v>
      </c>
      <c r="K129" s="21">
        <v>163.06</v>
      </c>
      <c r="L129" s="22">
        <v>92</v>
      </c>
      <c r="M129" s="27"/>
      <c r="O129" s="23">
        <v>158.2</v>
      </c>
      <c r="P129" s="10">
        <v>105</v>
      </c>
      <c r="Q129" s="23">
        <v>134.78</v>
      </c>
      <c r="R129" s="24">
        <v>99</v>
      </c>
      <c r="S129" s="23"/>
      <c r="U129" s="23"/>
      <c r="Y129" s="14">
        <f t="shared" si="36"/>
        <v>574.74</v>
      </c>
      <c r="Z129" s="15">
        <f t="shared" si="36"/>
        <v>377</v>
      </c>
      <c r="AA129" s="16">
        <f t="shared" si="37"/>
        <v>1.5245092838196286</v>
      </c>
    </row>
    <row r="130" spans="1:27" ht="21.75" customHeight="1">
      <c r="A130" s="1"/>
      <c r="B130" s="36" t="s">
        <v>179</v>
      </c>
      <c r="C130" s="25"/>
      <c r="D130" s="51">
        <v>40705</v>
      </c>
      <c r="E130" s="55">
        <v>3</v>
      </c>
      <c r="F130" s="43">
        <f t="shared" si="34"/>
        <v>1.5388070175438597</v>
      </c>
      <c r="G130" s="44">
        <f t="shared" si="35"/>
        <v>438.56</v>
      </c>
      <c r="H130" s="48">
        <f t="shared" si="35"/>
        <v>285</v>
      </c>
      <c r="I130" s="21"/>
      <c r="K130" s="21">
        <v>140.18</v>
      </c>
      <c r="L130" s="22">
        <v>92</v>
      </c>
      <c r="M130" s="27">
        <v>126.95</v>
      </c>
      <c r="N130" s="22">
        <v>88</v>
      </c>
      <c r="O130" s="23">
        <v>171.43</v>
      </c>
      <c r="P130" s="10">
        <v>105</v>
      </c>
      <c r="Q130" s="23"/>
      <c r="S130" s="23"/>
      <c r="U130" s="23"/>
      <c r="Y130" s="14">
        <f t="shared" si="36"/>
        <v>438.56</v>
      </c>
      <c r="Z130" s="15">
        <f t="shared" si="36"/>
        <v>285</v>
      </c>
      <c r="AA130" s="16">
        <f t="shared" si="37"/>
        <v>1.5388070175438597</v>
      </c>
    </row>
    <row r="131" spans="1:27" ht="21.75" customHeight="1">
      <c r="A131" s="1"/>
      <c r="B131" s="25" t="s">
        <v>85</v>
      </c>
      <c r="C131" s="25"/>
      <c r="D131" s="51">
        <v>40671</v>
      </c>
      <c r="E131" s="55">
        <v>4</v>
      </c>
      <c r="F131" s="43">
        <f t="shared" si="34"/>
        <v>1.5673958333333333</v>
      </c>
      <c r="G131" s="44">
        <f t="shared" si="35"/>
        <v>601.88</v>
      </c>
      <c r="H131" s="48">
        <f t="shared" si="35"/>
        <v>384</v>
      </c>
      <c r="I131" s="19"/>
      <c r="K131" s="21">
        <v>126.12</v>
      </c>
      <c r="L131" s="22">
        <v>92</v>
      </c>
      <c r="M131" s="37">
        <v>129.47</v>
      </c>
      <c r="N131" s="22">
        <v>88</v>
      </c>
      <c r="O131" s="23">
        <v>164.57</v>
      </c>
      <c r="P131" s="10">
        <v>105</v>
      </c>
      <c r="Q131" s="23">
        <v>181.72</v>
      </c>
      <c r="R131" s="24">
        <v>99</v>
      </c>
      <c r="S131" s="23"/>
      <c r="U131" s="23"/>
      <c r="Y131" s="14">
        <f t="shared" si="36"/>
        <v>601.88</v>
      </c>
      <c r="Z131" s="15">
        <f t="shared" si="36"/>
        <v>384</v>
      </c>
      <c r="AA131" s="16">
        <f t="shared" si="37"/>
        <v>1.5673958333333333</v>
      </c>
    </row>
    <row r="132" spans="1:27" ht="21.75" customHeight="1">
      <c r="A132" s="1"/>
      <c r="B132" s="18" t="s">
        <v>101</v>
      </c>
      <c r="C132" s="18"/>
      <c r="D132" s="46">
        <v>40705</v>
      </c>
      <c r="E132" s="55">
        <v>4</v>
      </c>
      <c r="F132" s="43">
        <f t="shared" si="34"/>
        <v>1.5979624664879355</v>
      </c>
      <c r="G132" s="44">
        <f t="shared" si="35"/>
        <v>596.04</v>
      </c>
      <c r="H132" s="48">
        <f t="shared" si="35"/>
        <v>373</v>
      </c>
      <c r="I132" s="19">
        <v>121.73</v>
      </c>
      <c r="J132" s="20">
        <v>81</v>
      </c>
      <c r="K132" s="21"/>
      <c r="M132" s="27">
        <v>132.51</v>
      </c>
      <c r="N132" s="22">
        <v>88</v>
      </c>
      <c r="O132" s="23">
        <v>156.75</v>
      </c>
      <c r="P132" s="10">
        <v>105</v>
      </c>
      <c r="Q132" s="23">
        <v>185.05</v>
      </c>
      <c r="R132" s="24">
        <v>99</v>
      </c>
      <c r="S132" s="23"/>
      <c r="U132" s="23"/>
      <c r="Y132" s="14">
        <f t="shared" si="36"/>
        <v>596.04</v>
      </c>
      <c r="Z132" s="15">
        <f t="shared" si="36"/>
        <v>373</v>
      </c>
      <c r="AA132" s="16">
        <f t="shared" si="37"/>
        <v>1.5979624664879355</v>
      </c>
    </row>
    <row r="133" spans="1:27" ht="21.75" customHeight="1">
      <c r="A133" s="1"/>
      <c r="B133" s="25"/>
      <c r="C133" s="25"/>
      <c r="F133" s="43"/>
      <c r="G133" s="44"/>
      <c r="H133" s="48"/>
      <c r="I133" s="19"/>
      <c r="J133" s="20"/>
      <c r="K133" s="21"/>
      <c r="M133" s="27"/>
      <c r="O133" s="23"/>
      <c r="Q133" s="23"/>
      <c r="S133" s="23"/>
      <c r="U133" s="23"/>
      <c r="Y133" s="14"/>
      <c r="Z133" s="15"/>
      <c r="AA133" s="16"/>
    </row>
    <row r="134" spans="1:27" ht="21.75" customHeight="1">
      <c r="A134" s="1" t="s">
        <v>18</v>
      </c>
      <c r="I134" s="21"/>
      <c r="K134" s="21"/>
      <c r="M134" s="21"/>
      <c r="O134" s="23"/>
      <c r="Q134" s="23"/>
      <c r="S134" s="23"/>
      <c r="U134" s="23"/>
      <c r="Y134" s="14"/>
      <c r="Z134" s="15"/>
      <c r="AA134" s="16"/>
    </row>
    <row r="135" spans="1:27" ht="21.75" customHeight="1">
      <c r="A135" s="1"/>
      <c r="B135" s="25" t="s">
        <v>147</v>
      </c>
      <c r="C135" s="25"/>
      <c r="D135" s="51">
        <v>40671</v>
      </c>
      <c r="E135" s="52">
        <v>1</v>
      </c>
      <c r="F135" s="43">
        <f aca="true" t="shared" si="38" ref="F135:F156">Y135/Z135</f>
        <v>1.3327173913043477</v>
      </c>
      <c r="G135" s="44">
        <f aca="true" t="shared" si="39" ref="G135:G156">SUM(I135,K135,M135,O135,Q135,S135,U135,W135)</f>
        <v>122.61</v>
      </c>
      <c r="H135" s="48">
        <f aca="true" t="shared" si="40" ref="H135:H156">SUM(J135,L135,N135,P135,R135,T135,V135,X135)</f>
        <v>92</v>
      </c>
      <c r="I135" s="19"/>
      <c r="J135" s="20"/>
      <c r="K135" s="21">
        <v>122.61</v>
      </c>
      <c r="L135" s="22">
        <v>92</v>
      </c>
      <c r="M135" s="27"/>
      <c r="O135" s="23"/>
      <c r="Q135" s="23"/>
      <c r="S135" s="23"/>
      <c r="U135" s="23"/>
      <c r="Y135" s="14">
        <f aca="true" t="shared" si="41" ref="Y135:Y156">SUM(I135,K135,M135,O135,Q135,S135,U135,W135)</f>
        <v>122.61</v>
      </c>
      <c r="Z135" s="15">
        <f aca="true" t="shared" si="42" ref="Z135:Z156">SUM(J135,L135,N135,P135,R135,T135,V135,X135)</f>
        <v>92</v>
      </c>
      <c r="AA135" s="16">
        <f aca="true" t="shared" si="43" ref="AA135:AA156">Y135/Z135</f>
        <v>1.3327173913043477</v>
      </c>
    </row>
    <row r="136" spans="1:27" ht="21.75" customHeight="1">
      <c r="A136" s="28"/>
      <c r="B136" s="18" t="s">
        <v>25</v>
      </c>
      <c r="C136" s="25"/>
      <c r="D136" s="51">
        <v>40642</v>
      </c>
      <c r="E136" s="52">
        <v>3</v>
      </c>
      <c r="F136" s="43">
        <f t="shared" si="38"/>
        <v>1.494712643678161</v>
      </c>
      <c r="G136" s="44">
        <f t="shared" si="39"/>
        <v>390.12</v>
      </c>
      <c r="H136" s="48">
        <f t="shared" si="40"/>
        <v>261</v>
      </c>
      <c r="I136" s="19">
        <v>122.2</v>
      </c>
      <c r="J136" s="20">
        <v>81</v>
      </c>
      <c r="K136" s="21">
        <v>140.81</v>
      </c>
      <c r="L136" s="22">
        <v>92</v>
      </c>
      <c r="M136" s="27">
        <v>127.11</v>
      </c>
      <c r="N136" s="22">
        <v>88</v>
      </c>
      <c r="O136" s="23"/>
      <c r="Q136" s="23"/>
      <c r="S136" s="23"/>
      <c r="U136" s="23"/>
      <c r="Y136" s="14">
        <f t="shared" si="41"/>
        <v>390.12</v>
      </c>
      <c r="Z136" s="15">
        <f t="shared" si="42"/>
        <v>261</v>
      </c>
      <c r="AA136" s="16">
        <f t="shared" si="43"/>
        <v>1.494712643678161</v>
      </c>
    </row>
    <row r="137" spans="1:27" ht="21.75" customHeight="1">
      <c r="A137" s="1"/>
      <c r="B137" s="33" t="s">
        <v>89</v>
      </c>
      <c r="C137" s="18"/>
      <c r="D137" s="46">
        <v>40642</v>
      </c>
      <c r="E137" s="55">
        <v>1</v>
      </c>
      <c r="F137" s="43">
        <f t="shared" si="38"/>
        <v>1.5170652173913042</v>
      </c>
      <c r="G137" s="44">
        <f t="shared" si="39"/>
        <v>139.57</v>
      </c>
      <c r="H137" s="48">
        <f t="shared" si="40"/>
        <v>92</v>
      </c>
      <c r="I137" s="19"/>
      <c r="K137" s="21">
        <v>139.57</v>
      </c>
      <c r="L137" s="22">
        <v>92</v>
      </c>
      <c r="M137" s="37"/>
      <c r="O137" s="23"/>
      <c r="Q137" s="23"/>
      <c r="S137" s="23"/>
      <c r="U137" s="23"/>
      <c r="Y137" s="14">
        <f t="shared" si="41"/>
        <v>139.57</v>
      </c>
      <c r="Z137" s="15">
        <f t="shared" si="42"/>
        <v>92</v>
      </c>
      <c r="AA137" s="16">
        <f t="shared" si="43"/>
        <v>1.5170652173913042</v>
      </c>
    </row>
    <row r="138" spans="1:27" ht="21.75" customHeight="1">
      <c r="A138" s="1"/>
      <c r="B138" s="25" t="s">
        <v>148</v>
      </c>
      <c r="C138" s="25"/>
      <c r="D138" s="51">
        <v>40671</v>
      </c>
      <c r="E138" s="52">
        <v>2</v>
      </c>
      <c r="F138" s="43">
        <f t="shared" si="38"/>
        <v>1.5639999999999998</v>
      </c>
      <c r="G138" s="44">
        <f t="shared" si="39"/>
        <v>281.52</v>
      </c>
      <c r="H138" s="48">
        <f t="shared" si="40"/>
        <v>180</v>
      </c>
      <c r="I138" s="19"/>
      <c r="K138" s="21">
        <v>144.66</v>
      </c>
      <c r="L138" s="22">
        <v>92</v>
      </c>
      <c r="M138" s="27">
        <v>136.86</v>
      </c>
      <c r="N138" s="22">
        <v>88</v>
      </c>
      <c r="O138" s="23"/>
      <c r="Q138" s="23"/>
      <c r="S138" s="23"/>
      <c r="U138" s="23"/>
      <c r="Y138" s="14">
        <f t="shared" si="41"/>
        <v>281.52</v>
      </c>
      <c r="Z138" s="15">
        <f t="shared" si="42"/>
        <v>180</v>
      </c>
      <c r="AA138" s="16">
        <f t="shared" si="43"/>
        <v>1.5639999999999998</v>
      </c>
    </row>
    <row r="139" spans="1:27" ht="21.75" customHeight="1">
      <c r="A139" s="17"/>
      <c r="B139" s="25" t="s">
        <v>32</v>
      </c>
      <c r="C139" s="25"/>
      <c r="D139" s="51">
        <v>40671</v>
      </c>
      <c r="E139" s="55">
        <v>5</v>
      </c>
      <c r="F139" s="43">
        <f t="shared" si="38"/>
        <v>1.6151397849462366</v>
      </c>
      <c r="G139" s="44">
        <f t="shared" si="39"/>
        <v>751.04</v>
      </c>
      <c r="H139" s="48">
        <f t="shared" si="40"/>
        <v>465</v>
      </c>
      <c r="I139" s="19">
        <v>121.12</v>
      </c>
      <c r="J139" s="20">
        <v>81</v>
      </c>
      <c r="K139" s="21">
        <v>149.78</v>
      </c>
      <c r="L139" s="22">
        <v>92</v>
      </c>
      <c r="M139" s="27">
        <v>123.68</v>
      </c>
      <c r="N139" s="22">
        <v>88</v>
      </c>
      <c r="O139" s="23">
        <v>179.96</v>
      </c>
      <c r="P139" s="10">
        <v>105</v>
      </c>
      <c r="Q139" s="23">
        <v>176.5</v>
      </c>
      <c r="R139" s="24">
        <v>99</v>
      </c>
      <c r="S139" s="23"/>
      <c r="U139" s="23"/>
      <c r="Y139" s="14">
        <f t="shared" si="41"/>
        <v>751.04</v>
      </c>
      <c r="Z139" s="15">
        <f t="shared" si="42"/>
        <v>465</v>
      </c>
      <c r="AA139" s="16">
        <f t="shared" si="43"/>
        <v>1.6151397849462366</v>
      </c>
    </row>
    <row r="140" spans="2:27" ht="21.75" customHeight="1">
      <c r="B140" s="25" t="s">
        <v>26</v>
      </c>
      <c r="C140" s="25"/>
      <c r="D140" s="51">
        <v>40642</v>
      </c>
      <c r="E140" s="52">
        <v>3</v>
      </c>
      <c r="F140" s="43">
        <f t="shared" si="38"/>
        <v>1.6504597701149424</v>
      </c>
      <c r="G140" s="44">
        <f t="shared" si="39"/>
        <v>430.77</v>
      </c>
      <c r="H140" s="48">
        <f t="shared" si="40"/>
        <v>261</v>
      </c>
      <c r="I140" s="19">
        <v>134.86</v>
      </c>
      <c r="J140" s="20">
        <v>81</v>
      </c>
      <c r="K140" s="21">
        <v>153.37</v>
      </c>
      <c r="L140" s="22">
        <v>92</v>
      </c>
      <c r="M140" s="27">
        <v>142.54</v>
      </c>
      <c r="N140" s="22">
        <v>88</v>
      </c>
      <c r="O140" s="23"/>
      <c r="Q140" s="23"/>
      <c r="S140" s="23"/>
      <c r="U140" s="23"/>
      <c r="Y140" s="14">
        <f t="shared" si="41"/>
        <v>430.77</v>
      </c>
      <c r="Z140" s="15">
        <f t="shared" si="42"/>
        <v>261</v>
      </c>
      <c r="AA140" s="16">
        <f t="shared" si="43"/>
        <v>1.6504597701149424</v>
      </c>
    </row>
    <row r="141" spans="1:27" ht="21.75" customHeight="1">
      <c r="A141" s="38"/>
      <c r="B141" s="33" t="s">
        <v>95</v>
      </c>
      <c r="C141" s="25"/>
      <c r="E141" s="52">
        <v>4</v>
      </c>
      <c r="F141" s="43">
        <f t="shared" si="38"/>
        <v>1.672519893899204</v>
      </c>
      <c r="G141" s="44">
        <f t="shared" si="39"/>
        <v>630.54</v>
      </c>
      <c r="H141" s="48">
        <f t="shared" si="40"/>
        <v>377</v>
      </c>
      <c r="I141" s="19">
        <v>122.86</v>
      </c>
      <c r="J141" s="20">
        <v>81</v>
      </c>
      <c r="K141" s="21">
        <v>147.78</v>
      </c>
      <c r="L141" s="22">
        <v>92</v>
      </c>
      <c r="M141" s="27"/>
      <c r="O141" s="23">
        <v>181.85</v>
      </c>
      <c r="P141" s="10">
        <v>105</v>
      </c>
      <c r="Q141" s="23">
        <v>178.05</v>
      </c>
      <c r="R141" s="24">
        <v>99</v>
      </c>
      <c r="S141" s="23"/>
      <c r="U141" s="23"/>
      <c r="Y141" s="14">
        <f t="shared" si="41"/>
        <v>630.54</v>
      </c>
      <c r="Z141" s="15">
        <f t="shared" si="42"/>
        <v>377</v>
      </c>
      <c r="AA141" s="16">
        <f t="shared" si="43"/>
        <v>1.672519893899204</v>
      </c>
    </row>
    <row r="142" spans="1:27" ht="21.75" customHeight="1">
      <c r="A142" s="1"/>
      <c r="B142" s="25" t="s">
        <v>144</v>
      </c>
      <c r="C142" s="25"/>
      <c r="D142" s="51">
        <v>40671</v>
      </c>
      <c r="E142" s="55">
        <v>2</v>
      </c>
      <c r="F142" s="43">
        <f t="shared" si="38"/>
        <v>1.7247222222222223</v>
      </c>
      <c r="G142" s="44">
        <f t="shared" si="39"/>
        <v>310.45</v>
      </c>
      <c r="H142" s="48">
        <f t="shared" si="40"/>
        <v>180</v>
      </c>
      <c r="I142" s="19"/>
      <c r="J142" s="20"/>
      <c r="K142" s="21">
        <v>176.19</v>
      </c>
      <c r="L142" s="22">
        <v>92</v>
      </c>
      <c r="M142" s="37">
        <v>134.26</v>
      </c>
      <c r="N142" s="22">
        <v>88</v>
      </c>
      <c r="O142" s="23"/>
      <c r="Q142" s="23"/>
      <c r="S142" s="23"/>
      <c r="U142" s="23"/>
      <c r="Y142" s="14">
        <f t="shared" si="41"/>
        <v>310.45</v>
      </c>
      <c r="Z142" s="15">
        <f t="shared" si="42"/>
        <v>180</v>
      </c>
      <c r="AA142" s="16">
        <f t="shared" si="43"/>
        <v>1.7247222222222223</v>
      </c>
    </row>
    <row r="143" spans="1:27" ht="21.75" customHeight="1">
      <c r="A143" s="29"/>
      <c r="B143" s="25" t="s">
        <v>23</v>
      </c>
      <c r="C143" s="25"/>
      <c r="D143" s="51">
        <v>40642</v>
      </c>
      <c r="E143" s="52">
        <v>5</v>
      </c>
      <c r="F143" s="43">
        <f t="shared" si="38"/>
        <v>1.7439784946236558</v>
      </c>
      <c r="G143" s="44">
        <f t="shared" si="39"/>
        <v>810.9499999999999</v>
      </c>
      <c r="H143" s="48">
        <f t="shared" si="40"/>
        <v>465</v>
      </c>
      <c r="I143" s="19">
        <v>122.43</v>
      </c>
      <c r="J143" s="20">
        <v>81</v>
      </c>
      <c r="K143" s="21">
        <v>149.32</v>
      </c>
      <c r="L143" s="22">
        <v>92</v>
      </c>
      <c r="M143" s="27">
        <v>158.27</v>
      </c>
      <c r="N143" s="22">
        <v>88</v>
      </c>
      <c r="O143" s="23">
        <v>188.82</v>
      </c>
      <c r="P143" s="10">
        <v>105</v>
      </c>
      <c r="Q143" s="23">
        <v>192.11</v>
      </c>
      <c r="R143" s="24">
        <v>99</v>
      </c>
      <c r="S143" s="23"/>
      <c r="U143" s="23"/>
      <c r="Y143" s="14">
        <f t="shared" si="41"/>
        <v>810.9499999999999</v>
      </c>
      <c r="Z143" s="15">
        <f t="shared" si="42"/>
        <v>465</v>
      </c>
      <c r="AA143" s="16">
        <f t="shared" si="43"/>
        <v>1.7439784946236558</v>
      </c>
    </row>
    <row r="144" spans="1:27" ht="21.75" customHeight="1">
      <c r="A144" s="1"/>
      <c r="B144" s="18" t="s">
        <v>20</v>
      </c>
      <c r="C144" s="25"/>
      <c r="E144" s="52">
        <v>3</v>
      </c>
      <c r="F144" s="43">
        <f t="shared" si="38"/>
        <v>1.8057913669064747</v>
      </c>
      <c r="G144" s="44">
        <f t="shared" si="39"/>
        <v>502.01</v>
      </c>
      <c r="H144" s="48">
        <f t="shared" si="40"/>
        <v>278</v>
      </c>
      <c r="I144" s="19">
        <v>147.41</v>
      </c>
      <c r="J144" s="20">
        <v>81</v>
      </c>
      <c r="K144" s="21">
        <v>154.84</v>
      </c>
      <c r="L144" s="22">
        <v>92</v>
      </c>
      <c r="M144" s="37"/>
      <c r="O144" s="23">
        <v>199.76</v>
      </c>
      <c r="P144" s="10">
        <v>105</v>
      </c>
      <c r="Q144" s="23"/>
      <c r="S144" s="23"/>
      <c r="U144" s="23"/>
      <c r="Y144" s="14">
        <f t="shared" si="41"/>
        <v>502.01</v>
      </c>
      <c r="Z144" s="15">
        <f t="shared" si="42"/>
        <v>278</v>
      </c>
      <c r="AA144" s="16">
        <f t="shared" si="43"/>
        <v>1.8057913669064747</v>
      </c>
    </row>
    <row r="145" spans="1:27" ht="21.75" customHeight="1">
      <c r="A145" s="17"/>
      <c r="B145" s="25" t="s">
        <v>37</v>
      </c>
      <c r="C145" s="25"/>
      <c r="E145" s="52">
        <v>5</v>
      </c>
      <c r="F145" s="43">
        <f t="shared" si="38"/>
        <v>1.828774193548387</v>
      </c>
      <c r="G145" s="44">
        <f t="shared" si="39"/>
        <v>850.38</v>
      </c>
      <c r="H145" s="48">
        <f t="shared" si="40"/>
        <v>465</v>
      </c>
      <c r="I145" s="19">
        <v>120.65</v>
      </c>
      <c r="J145" s="20">
        <v>81</v>
      </c>
      <c r="K145" s="21">
        <v>176.65</v>
      </c>
      <c r="L145" s="22">
        <v>92</v>
      </c>
      <c r="M145" s="27">
        <v>145.12</v>
      </c>
      <c r="N145" s="22">
        <v>88</v>
      </c>
      <c r="O145" s="23">
        <v>219.07</v>
      </c>
      <c r="P145" s="10">
        <v>105</v>
      </c>
      <c r="Q145" s="23">
        <v>188.89</v>
      </c>
      <c r="R145" s="24">
        <v>99</v>
      </c>
      <c r="S145" s="23"/>
      <c r="U145" s="23"/>
      <c r="Y145" s="14">
        <f t="shared" si="41"/>
        <v>850.38</v>
      </c>
      <c r="Z145" s="15">
        <f t="shared" si="42"/>
        <v>465</v>
      </c>
      <c r="AA145" s="16">
        <f t="shared" si="43"/>
        <v>1.828774193548387</v>
      </c>
    </row>
    <row r="146" spans="1:27" ht="21.75" customHeight="1">
      <c r="A146" s="1"/>
      <c r="B146" s="36" t="s">
        <v>15</v>
      </c>
      <c r="C146" s="25"/>
      <c r="E146" s="52">
        <v>5</v>
      </c>
      <c r="F146" s="43">
        <f t="shared" si="38"/>
        <v>1.845440860215054</v>
      </c>
      <c r="G146" s="44">
        <f t="shared" si="39"/>
        <v>858.1300000000001</v>
      </c>
      <c r="H146" s="48">
        <f t="shared" si="40"/>
        <v>465</v>
      </c>
      <c r="I146" s="19">
        <v>136.06</v>
      </c>
      <c r="J146" s="20">
        <v>81</v>
      </c>
      <c r="K146" s="21">
        <v>175.76</v>
      </c>
      <c r="L146" s="22">
        <v>92</v>
      </c>
      <c r="M146" s="27">
        <v>145.03</v>
      </c>
      <c r="N146" s="22">
        <v>88</v>
      </c>
      <c r="O146" s="23">
        <v>187.71</v>
      </c>
      <c r="P146" s="10">
        <v>105</v>
      </c>
      <c r="Q146" s="23">
        <v>213.57</v>
      </c>
      <c r="R146" s="24">
        <v>99</v>
      </c>
      <c r="S146" s="23"/>
      <c r="U146" s="23"/>
      <c r="Y146" s="14">
        <f t="shared" si="41"/>
        <v>858.1300000000001</v>
      </c>
      <c r="Z146" s="15">
        <f t="shared" si="42"/>
        <v>465</v>
      </c>
      <c r="AA146" s="16">
        <f t="shared" si="43"/>
        <v>1.845440860215054</v>
      </c>
    </row>
    <row r="147" spans="1:27" ht="21.75" customHeight="1">
      <c r="A147" s="1"/>
      <c r="B147" s="36" t="s">
        <v>143</v>
      </c>
      <c r="C147" s="25"/>
      <c r="E147" s="55">
        <v>3</v>
      </c>
      <c r="F147" s="43">
        <f t="shared" si="38"/>
        <v>1.8540701754385964</v>
      </c>
      <c r="G147" s="44">
        <f t="shared" si="39"/>
        <v>528.41</v>
      </c>
      <c r="H147" s="48">
        <f t="shared" si="40"/>
        <v>285</v>
      </c>
      <c r="I147" s="21"/>
      <c r="K147" s="21">
        <v>171.86</v>
      </c>
      <c r="L147" s="22">
        <v>92</v>
      </c>
      <c r="M147" s="27">
        <v>146.78</v>
      </c>
      <c r="N147" s="22">
        <v>88</v>
      </c>
      <c r="O147" s="23">
        <v>209.77</v>
      </c>
      <c r="P147" s="10">
        <v>105</v>
      </c>
      <c r="Q147" s="23"/>
      <c r="S147" s="23"/>
      <c r="U147" s="23"/>
      <c r="Y147" s="14">
        <f t="shared" si="41"/>
        <v>528.41</v>
      </c>
      <c r="Z147" s="15">
        <f t="shared" si="42"/>
        <v>285</v>
      </c>
      <c r="AA147" s="16">
        <f t="shared" si="43"/>
        <v>1.8540701754385964</v>
      </c>
    </row>
    <row r="148" spans="1:27" ht="21.75" customHeight="1">
      <c r="A148" s="1"/>
      <c r="B148" s="36" t="s">
        <v>39</v>
      </c>
      <c r="C148" s="25"/>
      <c r="D148" s="51">
        <v>40734</v>
      </c>
      <c r="E148" s="55">
        <v>4</v>
      </c>
      <c r="F148" s="43">
        <f t="shared" si="38"/>
        <v>1.8568749999999998</v>
      </c>
      <c r="G148" s="44">
        <f t="shared" si="39"/>
        <v>713.04</v>
      </c>
      <c r="H148" s="48">
        <f t="shared" si="40"/>
        <v>384</v>
      </c>
      <c r="I148" s="21"/>
      <c r="K148" s="21">
        <v>172.98</v>
      </c>
      <c r="L148" s="22">
        <v>92</v>
      </c>
      <c r="M148" s="27">
        <v>140.62</v>
      </c>
      <c r="N148" s="22">
        <v>88</v>
      </c>
      <c r="O148" s="23">
        <v>186.2</v>
      </c>
      <c r="P148" s="10">
        <v>105</v>
      </c>
      <c r="Q148" s="23">
        <v>213.24</v>
      </c>
      <c r="R148" s="24">
        <v>99</v>
      </c>
      <c r="S148" s="23"/>
      <c r="U148" s="23"/>
      <c r="Y148" s="14">
        <f t="shared" si="41"/>
        <v>713.04</v>
      </c>
      <c r="Z148" s="15">
        <f t="shared" si="42"/>
        <v>384</v>
      </c>
      <c r="AA148" s="16">
        <f t="shared" si="43"/>
        <v>1.8568749999999998</v>
      </c>
    </row>
    <row r="149" spans="1:27" ht="21.75" customHeight="1">
      <c r="A149" s="1"/>
      <c r="B149" s="25" t="s">
        <v>6</v>
      </c>
      <c r="C149" s="25"/>
      <c r="D149" s="51">
        <v>40642</v>
      </c>
      <c r="E149" s="55">
        <v>4</v>
      </c>
      <c r="F149" s="43">
        <f t="shared" si="38"/>
        <v>1.8975555555555559</v>
      </c>
      <c r="G149" s="44">
        <f t="shared" si="39"/>
        <v>683.1200000000001</v>
      </c>
      <c r="H149" s="48">
        <f t="shared" si="40"/>
        <v>360</v>
      </c>
      <c r="I149" s="21">
        <v>177.87</v>
      </c>
      <c r="J149" s="20">
        <v>81</v>
      </c>
      <c r="K149" s="21">
        <v>165.99</v>
      </c>
      <c r="L149" s="22">
        <v>92</v>
      </c>
      <c r="M149" s="27">
        <v>137.96</v>
      </c>
      <c r="N149" s="22">
        <v>88</v>
      </c>
      <c r="O149" s="23"/>
      <c r="Q149" s="23">
        <v>201.3</v>
      </c>
      <c r="R149" s="24">
        <v>99</v>
      </c>
      <c r="S149" s="23"/>
      <c r="U149" s="23"/>
      <c r="Y149" s="14">
        <f t="shared" si="41"/>
        <v>683.1200000000001</v>
      </c>
      <c r="Z149" s="15">
        <f t="shared" si="42"/>
        <v>360</v>
      </c>
      <c r="AA149" s="16">
        <f t="shared" si="43"/>
        <v>1.8975555555555559</v>
      </c>
    </row>
    <row r="150" spans="1:27" ht="21.75" customHeight="1">
      <c r="A150" s="1"/>
      <c r="B150" s="36" t="s">
        <v>181</v>
      </c>
      <c r="C150" s="25"/>
      <c r="E150" s="55">
        <v>1</v>
      </c>
      <c r="F150" s="43">
        <f t="shared" si="38"/>
        <v>1.9073863636363635</v>
      </c>
      <c r="G150" s="44">
        <f t="shared" si="39"/>
        <v>167.85</v>
      </c>
      <c r="H150" s="48">
        <f t="shared" si="40"/>
        <v>88</v>
      </c>
      <c r="I150" s="21"/>
      <c r="K150" s="21"/>
      <c r="M150" s="27">
        <v>167.85</v>
      </c>
      <c r="N150" s="22">
        <v>88</v>
      </c>
      <c r="O150" s="23"/>
      <c r="Q150" s="23"/>
      <c r="S150" s="23"/>
      <c r="U150" s="23"/>
      <c r="Y150" s="14">
        <f t="shared" si="41"/>
        <v>167.85</v>
      </c>
      <c r="Z150" s="15">
        <f t="shared" si="42"/>
        <v>88</v>
      </c>
      <c r="AA150" s="16">
        <f t="shared" si="43"/>
        <v>1.9073863636363635</v>
      </c>
    </row>
    <row r="151" spans="1:27" ht="21.75" customHeight="1">
      <c r="A151" s="1"/>
      <c r="B151" s="25" t="s">
        <v>152</v>
      </c>
      <c r="C151" s="25"/>
      <c r="D151" s="51">
        <v>40671</v>
      </c>
      <c r="E151" s="52">
        <v>2</v>
      </c>
      <c r="F151" s="43">
        <f t="shared" si="38"/>
        <v>1.9599444444444443</v>
      </c>
      <c r="G151" s="44">
        <f t="shared" si="39"/>
        <v>352.78999999999996</v>
      </c>
      <c r="H151" s="48">
        <f t="shared" si="40"/>
        <v>180</v>
      </c>
      <c r="I151" s="19"/>
      <c r="K151" s="21">
        <v>195.7</v>
      </c>
      <c r="L151" s="22">
        <v>92</v>
      </c>
      <c r="M151" s="27">
        <v>157.09</v>
      </c>
      <c r="N151" s="22">
        <v>88</v>
      </c>
      <c r="O151" s="23"/>
      <c r="Q151" s="23"/>
      <c r="S151" s="23"/>
      <c r="U151" s="23"/>
      <c r="Y151" s="14">
        <f t="shared" si="41"/>
        <v>352.78999999999996</v>
      </c>
      <c r="Z151" s="15">
        <f t="shared" si="42"/>
        <v>180</v>
      </c>
      <c r="AA151" s="16">
        <f t="shared" si="43"/>
        <v>1.9599444444444443</v>
      </c>
    </row>
    <row r="152" spans="1:27" ht="21.75" customHeight="1">
      <c r="A152" s="1"/>
      <c r="B152" s="36" t="s">
        <v>180</v>
      </c>
      <c r="C152" s="25"/>
      <c r="D152" s="51">
        <v>40705</v>
      </c>
      <c r="E152" s="55">
        <v>2</v>
      </c>
      <c r="F152" s="43">
        <f t="shared" si="38"/>
        <v>2.0005699481865284</v>
      </c>
      <c r="G152" s="44">
        <f t="shared" si="39"/>
        <v>386.11</v>
      </c>
      <c r="H152" s="48">
        <f t="shared" si="40"/>
        <v>193</v>
      </c>
      <c r="I152" s="21"/>
      <c r="K152" s="21"/>
      <c r="M152" s="27">
        <v>158.1</v>
      </c>
      <c r="N152" s="22">
        <v>88</v>
      </c>
      <c r="O152" s="23">
        <v>228.01</v>
      </c>
      <c r="P152" s="10">
        <v>105</v>
      </c>
      <c r="Q152" s="23"/>
      <c r="S152" s="23"/>
      <c r="U152" s="23"/>
      <c r="Y152" s="14">
        <f t="shared" si="41"/>
        <v>386.11</v>
      </c>
      <c r="Z152" s="15">
        <f t="shared" si="42"/>
        <v>193</v>
      </c>
      <c r="AA152" s="16">
        <f t="shared" si="43"/>
        <v>2.0005699481865284</v>
      </c>
    </row>
    <row r="153" spans="1:27" ht="21.75" customHeight="1">
      <c r="A153" s="1"/>
      <c r="B153" s="25" t="s">
        <v>155</v>
      </c>
      <c r="C153" s="25"/>
      <c r="D153" s="51">
        <v>40734</v>
      </c>
      <c r="E153" s="52">
        <v>4</v>
      </c>
      <c r="F153" s="43">
        <f t="shared" si="38"/>
        <v>2.1290625</v>
      </c>
      <c r="G153" s="44">
        <f t="shared" si="39"/>
        <v>817.56</v>
      </c>
      <c r="H153" s="48">
        <f t="shared" si="40"/>
        <v>384</v>
      </c>
      <c r="I153" s="19"/>
      <c r="K153" s="21">
        <v>212.7</v>
      </c>
      <c r="L153" s="22">
        <v>92</v>
      </c>
      <c r="M153" s="27">
        <v>174.81</v>
      </c>
      <c r="N153" s="22">
        <v>88</v>
      </c>
      <c r="O153" s="23">
        <v>220.64</v>
      </c>
      <c r="P153" s="10">
        <v>105</v>
      </c>
      <c r="Q153" s="23">
        <v>209.41</v>
      </c>
      <c r="R153" s="24">
        <v>99</v>
      </c>
      <c r="S153" s="23"/>
      <c r="U153" s="23"/>
      <c r="Y153" s="14">
        <f t="shared" si="41"/>
        <v>817.56</v>
      </c>
      <c r="Z153" s="15">
        <f t="shared" si="42"/>
        <v>384</v>
      </c>
      <c r="AA153" s="16">
        <f t="shared" si="43"/>
        <v>2.1290625</v>
      </c>
    </row>
    <row r="154" spans="1:27" ht="21.75" customHeight="1">
      <c r="A154" s="1"/>
      <c r="B154" s="25" t="s">
        <v>185</v>
      </c>
      <c r="C154" s="25"/>
      <c r="D154" s="51">
        <v>40705</v>
      </c>
      <c r="E154" s="52">
        <v>3</v>
      </c>
      <c r="F154" s="43">
        <f t="shared" si="38"/>
        <v>2.1554794520547946</v>
      </c>
      <c r="G154" s="44">
        <f t="shared" si="39"/>
        <v>629.4</v>
      </c>
      <c r="H154" s="48">
        <f t="shared" si="40"/>
        <v>292</v>
      </c>
      <c r="I154" s="19"/>
      <c r="K154" s="21"/>
      <c r="M154" s="27">
        <v>169.6</v>
      </c>
      <c r="N154" s="22">
        <v>88</v>
      </c>
      <c r="O154" s="23">
        <v>235.27</v>
      </c>
      <c r="P154" s="10">
        <v>105</v>
      </c>
      <c r="Q154" s="23">
        <v>224.53</v>
      </c>
      <c r="R154" s="24">
        <v>99</v>
      </c>
      <c r="S154" s="23"/>
      <c r="U154" s="23"/>
      <c r="Y154" s="14">
        <f t="shared" si="41"/>
        <v>629.4</v>
      </c>
      <c r="Z154" s="15">
        <f t="shared" si="42"/>
        <v>292</v>
      </c>
      <c r="AA154" s="16">
        <f t="shared" si="43"/>
        <v>2.1554794520547946</v>
      </c>
    </row>
    <row r="155" spans="1:27" ht="21.75" customHeight="1">
      <c r="A155" s="1"/>
      <c r="B155" s="36" t="s">
        <v>217</v>
      </c>
      <c r="C155" s="25"/>
      <c r="E155" s="52">
        <v>2</v>
      </c>
      <c r="F155" s="43">
        <f t="shared" si="38"/>
        <v>2.716127450980392</v>
      </c>
      <c r="G155" s="44">
        <f t="shared" si="39"/>
        <v>554.0899999999999</v>
      </c>
      <c r="H155" s="48">
        <f t="shared" si="40"/>
        <v>204</v>
      </c>
      <c r="I155" s="19"/>
      <c r="J155" s="20"/>
      <c r="K155" s="21"/>
      <c r="M155" s="27"/>
      <c r="O155" s="23">
        <v>279.77</v>
      </c>
      <c r="P155" s="10">
        <v>105</v>
      </c>
      <c r="Q155" s="23">
        <v>274.32</v>
      </c>
      <c r="R155" s="24">
        <v>99</v>
      </c>
      <c r="S155" s="23"/>
      <c r="U155" s="23"/>
      <c r="Y155" s="14">
        <f t="shared" si="41"/>
        <v>554.0899999999999</v>
      </c>
      <c r="Z155" s="15">
        <f t="shared" si="42"/>
        <v>204</v>
      </c>
      <c r="AA155" s="16">
        <f t="shared" si="43"/>
        <v>2.716127450980392</v>
      </c>
    </row>
    <row r="156" spans="1:27" ht="21.75" customHeight="1">
      <c r="A156" s="1"/>
      <c r="B156" s="36" t="s">
        <v>86</v>
      </c>
      <c r="C156" s="25"/>
      <c r="D156" s="51">
        <v>40705</v>
      </c>
      <c r="E156" s="55">
        <v>0</v>
      </c>
      <c r="F156" s="43" t="e">
        <f t="shared" si="38"/>
        <v>#DIV/0!</v>
      </c>
      <c r="G156" s="44">
        <f t="shared" si="39"/>
        <v>0</v>
      </c>
      <c r="H156" s="48">
        <f t="shared" si="40"/>
        <v>0</v>
      </c>
      <c r="I156" s="21"/>
      <c r="K156" s="21"/>
      <c r="M156" s="27"/>
      <c r="O156" s="23"/>
      <c r="Q156" s="23"/>
      <c r="S156" s="23"/>
      <c r="U156" s="23"/>
      <c r="Y156" s="14">
        <f t="shared" si="41"/>
        <v>0</v>
      </c>
      <c r="Z156" s="15">
        <f t="shared" si="42"/>
        <v>0</v>
      </c>
      <c r="AA156" s="16" t="e">
        <f t="shared" si="43"/>
        <v>#DIV/0!</v>
      </c>
    </row>
    <row r="157" spans="1:27" ht="21.75" customHeight="1">
      <c r="A157" s="1"/>
      <c r="B157" s="25"/>
      <c r="C157" s="25"/>
      <c r="F157" s="43"/>
      <c r="G157" s="44"/>
      <c r="H157" s="48"/>
      <c r="I157" s="19"/>
      <c r="K157" s="21"/>
      <c r="M157" s="27"/>
      <c r="O157" s="23"/>
      <c r="Q157" s="23"/>
      <c r="S157" s="23"/>
      <c r="U157" s="23"/>
      <c r="Y157" s="14"/>
      <c r="Z157" s="15"/>
      <c r="AA157" s="16"/>
    </row>
    <row r="158" spans="1:27" ht="21.75" customHeight="1">
      <c r="A158" s="1" t="s">
        <v>19</v>
      </c>
      <c r="B158" s="30"/>
      <c r="C158" s="30"/>
      <c r="D158" s="53"/>
      <c r="E158" s="54"/>
      <c r="F158" s="49"/>
      <c r="G158" s="50"/>
      <c r="H158" s="50"/>
      <c r="I158" s="21"/>
      <c r="K158" s="21"/>
      <c r="M158" s="27"/>
      <c r="O158" s="23"/>
      <c r="Q158" s="23"/>
      <c r="S158" s="23"/>
      <c r="U158" s="23"/>
      <c r="Y158" s="14"/>
      <c r="Z158" s="15"/>
      <c r="AA158" s="16"/>
    </row>
    <row r="159" spans="1:27" ht="21.75" customHeight="1">
      <c r="A159" s="1"/>
      <c r="B159" s="25" t="s">
        <v>182</v>
      </c>
      <c r="C159" s="25"/>
      <c r="E159" s="52">
        <v>2</v>
      </c>
      <c r="F159" s="43">
        <f aca="true" t="shared" si="44" ref="F159:F179">Y159/Z159</f>
        <v>1.7848663101604276</v>
      </c>
      <c r="G159" s="44">
        <f aca="true" t="shared" si="45" ref="G159:G179">SUM(I159,K159,M159,O159,Q159,S159,U159,W159)</f>
        <v>333.77</v>
      </c>
      <c r="H159" s="48">
        <f aca="true" t="shared" si="46" ref="H159:H179">SUM(J159,L159,N159,P159,R159,T159,V159,X159)</f>
        <v>187</v>
      </c>
      <c r="I159" s="19"/>
      <c r="K159" s="21"/>
      <c r="M159" s="27">
        <v>143.19</v>
      </c>
      <c r="N159" s="22">
        <v>88</v>
      </c>
      <c r="O159" s="23"/>
      <c r="Q159" s="23">
        <v>190.58</v>
      </c>
      <c r="R159" s="24">
        <v>99</v>
      </c>
      <c r="S159" s="23"/>
      <c r="U159" s="23"/>
      <c r="Y159" s="14">
        <f aca="true" t="shared" si="47" ref="Y159:Y178">SUM(I159,K159,M159,O159,Q159,S159,U159,W159)</f>
        <v>333.77</v>
      </c>
      <c r="Z159" s="15">
        <f aca="true" t="shared" si="48" ref="Z159:Z178">SUM(J159,L159,N159,P159,R159,T159,V159,X159)</f>
        <v>187</v>
      </c>
      <c r="AA159" s="16">
        <f aca="true" t="shared" si="49" ref="AA159:AA178">Y159/Z159</f>
        <v>1.7848663101604276</v>
      </c>
    </row>
    <row r="160" spans="1:27" ht="21.75" customHeight="1">
      <c r="A160" s="28"/>
      <c r="B160" s="25" t="s">
        <v>47</v>
      </c>
      <c r="C160" s="25"/>
      <c r="D160" s="51">
        <v>40671</v>
      </c>
      <c r="E160" s="52">
        <v>4</v>
      </c>
      <c r="F160" s="43">
        <f t="shared" si="44"/>
        <v>1.8272677595628415</v>
      </c>
      <c r="G160" s="44">
        <f t="shared" si="45"/>
        <v>668.78</v>
      </c>
      <c r="H160" s="48">
        <f t="shared" si="46"/>
        <v>366</v>
      </c>
      <c r="I160" s="19">
        <v>131.41</v>
      </c>
      <c r="J160" s="20">
        <v>81</v>
      </c>
      <c r="K160" s="21">
        <v>204.08</v>
      </c>
      <c r="L160" s="22">
        <v>92</v>
      </c>
      <c r="M160" s="27">
        <v>124.33</v>
      </c>
      <c r="N160" s="22">
        <v>88</v>
      </c>
      <c r="O160" s="23">
        <v>208.96</v>
      </c>
      <c r="P160" s="10">
        <v>105</v>
      </c>
      <c r="Q160" s="23"/>
      <c r="S160" s="23"/>
      <c r="U160" s="23"/>
      <c r="Y160" s="14">
        <f t="shared" si="47"/>
        <v>668.78</v>
      </c>
      <c r="Z160" s="15">
        <f t="shared" si="48"/>
        <v>366</v>
      </c>
      <c r="AA160" s="16">
        <f t="shared" si="49"/>
        <v>1.8272677595628415</v>
      </c>
    </row>
    <row r="161" spans="1:27" ht="21.75" customHeight="1">
      <c r="A161" s="1"/>
      <c r="B161" s="25" t="s">
        <v>183</v>
      </c>
      <c r="C161" s="25"/>
      <c r="E161" s="52">
        <v>2</v>
      </c>
      <c r="F161" s="43">
        <f t="shared" si="44"/>
        <v>1.9611229946524065</v>
      </c>
      <c r="G161" s="44">
        <f t="shared" si="45"/>
        <v>366.73</v>
      </c>
      <c r="H161" s="48">
        <f t="shared" si="46"/>
        <v>187</v>
      </c>
      <c r="I161" s="19"/>
      <c r="K161" s="21"/>
      <c r="M161" s="27">
        <v>148.75</v>
      </c>
      <c r="N161" s="22">
        <v>88</v>
      </c>
      <c r="O161" s="23"/>
      <c r="Q161" s="23">
        <v>217.98</v>
      </c>
      <c r="R161" s="24">
        <v>99</v>
      </c>
      <c r="S161" s="23"/>
      <c r="U161" s="23"/>
      <c r="Y161" s="14">
        <f t="shared" si="47"/>
        <v>366.73</v>
      </c>
      <c r="Z161" s="15">
        <f t="shared" si="48"/>
        <v>187</v>
      </c>
      <c r="AA161" s="16">
        <f t="shared" si="49"/>
        <v>1.9611229946524065</v>
      </c>
    </row>
    <row r="162" spans="1:27" ht="21.75" customHeight="1">
      <c r="A162" s="1"/>
      <c r="B162" s="25" t="s">
        <v>35</v>
      </c>
      <c r="C162" s="25"/>
      <c r="E162" s="55">
        <v>4</v>
      </c>
      <c r="F162" s="43">
        <f t="shared" si="44"/>
        <v>1.967704918032787</v>
      </c>
      <c r="G162" s="44">
        <f t="shared" si="45"/>
        <v>720.1800000000001</v>
      </c>
      <c r="H162" s="48">
        <f t="shared" si="46"/>
        <v>366</v>
      </c>
      <c r="I162" s="19">
        <v>159.29</v>
      </c>
      <c r="J162" s="20">
        <v>81</v>
      </c>
      <c r="K162" s="21">
        <v>179.35</v>
      </c>
      <c r="L162" s="22">
        <v>92</v>
      </c>
      <c r="M162" s="27">
        <v>160.11</v>
      </c>
      <c r="N162" s="22">
        <v>88</v>
      </c>
      <c r="O162" s="23">
        <v>221.43</v>
      </c>
      <c r="P162" s="10">
        <v>105</v>
      </c>
      <c r="Q162" s="23"/>
      <c r="S162" s="23"/>
      <c r="U162" s="23"/>
      <c r="Y162" s="14">
        <f t="shared" si="47"/>
        <v>720.1800000000001</v>
      </c>
      <c r="Z162" s="15">
        <f t="shared" si="48"/>
        <v>366</v>
      </c>
      <c r="AA162" s="16">
        <f t="shared" si="49"/>
        <v>1.967704918032787</v>
      </c>
    </row>
    <row r="163" spans="1:27" ht="21.75" customHeight="1">
      <c r="A163" s="1"/>
      <c r="B163" s="25" t="s">
        <v>55</v>
      </c>
      <c r="C163" s="25"/>
      <c r="D163" s="51">
        <v>40642</v>
      </c>
      <c r="E163" s="55">
        <v>4</v>
      </c>
      <c r="F163" s="43">
        <f t="shared" si="44"/>
        <v>2.011328125</v>
      </c>
      <c r="G163" s="44">
        <f t="shared" si="45"/>
        <v>772.3499999999999</v>
      </c>
      <c r="H163" s="48">
        <f t="shared" si="46"/>
        <v>384</v>
      </c>
      <c r="I163" s="19"/>
      <c r="J163" s="20"/>
      <c r="K163" s="21">
        <v>217.78</v>
      </c>
      <c r="L163" s="22">
        <v>92</v>
      </c>
      <c r="M163" s="37">
        <v>155.98</v>
      </c>
      <c r="N163" s="22">
        <v>88</v>
      </c>
      <c r="O163" s="23">
        <v>196.32</v>
      </c>
      <c r="P163" s="10">
        <v>105</v>
      </c>
      <c r="Q163" s="23">
        <v>202.27</v>
      </c>
      <c r="R163" s="24">
        <v>99</v>
      </c>
      <c r="S163" s="23"/>
      <c r="U163" s="23"/>
      <c r="Y163" s="14">
        <f t="shared" si="47"/>
        <v>772.3499999999999</v>
      </c>
      <c r="Z163" s="15">
        <f t="shared" si="48"/>
        <v>384</v>
      </c>
      <c r="AA163" s="16">
        <f t="shared" si="49"/>
        <v>2.011328125</v>
      </c>
    </row>
    <row r="164" spans="1:27" ht="21.75" customHeight="1">
      <c r="A164" s="1"/>
      <c r="B164" s="25" t="s">
        <v>145</v>
      </c>
      <c r="C164" s="25"/>
      <c r="E164" s="55">
        <v>1</v>
      </c>
      <c r="F164" s="43">
        <f t="shared" si="44"/>
        <v>2.0164130434782606</v>
      </c>
      <c r="G164" s="44">
        <f t="shared" si="45"/>
        <v>185.51</v>
      </c>
      <c r="H164" s="48">
        <f t="shared" si="46"/>
        <v>92</v>
      </c>
      <c r="I164" s="19"/>
      <c r="J164" s="20"/>
      <c r="K164" s="21">
        <v>185.51</v>
      </c>
      <c r="L164" s="22">
        <v>92</v>
      </c>
      <c r="M164" s="37"/>
      <c r="O164" s="23"/>
      <c r="Q164" s="23"/>
      <c r="S164" s="23"/>
      <c r="U164" s="23"/>
      <c r="Y164" s="14">
        <f t="shared" si="47"/>
        <v>185.51</v>
      </c>
      <c r="Z164" s="15">
        <f t="shared" si="48"/>
        <v>92</v>
      </c>
      <c r="AA164" s="16">
        <f t="shared" si="49"/>
        <v>2.0164130434782606</v>
      </c>
    </row>
    <row r="165" spans="1:27" ht="21.75" customHeight="1">
      <c r="A165" s="39"/>
      <c r="B165" s="33" t="s">
        <v>96</v>
      </c>
      <c r="C165" s="25"/>
      <c r="E165" s="52">
        <v>2</v>
      </c>
      <c r="F165" s="43">
        <f t="shared" si="44"/>
        <v>2.0227167630057803</v>
      </c>
      <c r="G165" s="44">
        <f t="shared" si="45"/>
        <v>349.93</v>
      </c>
      <c r="H165" s="48">
        <f t="shared" si="46"/>
        <v>173</v>
      </c>
      <c r="I165" s="19">
        <v>152.99</v>
      </c>
      <c r="J165" s="20">
        <v>81</v>
      </c>
      <c r="K165" s="21">
        <v>196.94</v>
      </c>
      <c r="L165" s="22">
        <v>92</v>
      </c>
      <c r="M165" s="27"/>
      <c r="O165" s="23"/>
      <c r="Q165" s="23"/>
      <c r="S165" s="23"/>
      <c r="U165" s="23"/>
      <c r="Y165" s="14">
        <f t="shared" si="47"/>
        <v>349.93</v>
      </c>
      <c r="Z165" s="15">
        <f t="shared" si="48"/>
        <v>173</v>
      </c>
      <c r="AA165" s="16">
        <f t="shared" si="49"/>
        <v>2.0227167630057803</v>
      </c>
    </row>
    <row r="166" spans="1:27" ht="21.75" customHeight="1">
      <c r="A166" s="1"/>
      <c r="B166" s="25" t="s">
        <v>52</v>
      </c>
      <c r="C166" s="25"/>
      <c r="E166" s="52">
        <v>3</v>
      </c>
      <c r="F166" s="43">
        <f t="shared" si="44"/>
        <v>2.0373835125448028</v>
      </c>
      <c r="G166" s="44">
        <f t="shared" si="45"/>
        <v>568.43</v>
      </c>
      <c r="H166" s="48">
        <f t="shared" si="46"/>
        <v>279</v>
      </c>
      <c r="I166" s="19"/>
      <c r="K166" s="21">
        <v>196.75</v>
      </c>
      <c r="L166" s="22">
        <v>92</v>
      </c>
      <c r="M166" s="27">
        <v>165.42</v>
      </c>
      <c r="N166" s="22">
        <v>88</v>
      </c>
      <c r="O166" s="23"/>
      <c r="Q166" s="23">
        <v>206.26</v>
      </c>
      <c r="R166" s="24">
        <v>99</v>
      </c>
      <c r="S166" s="23"/>
      <c r="U166" s="23"/>
      <c r="Y166" s="14">
        <f t="shared" si="47"/>
        <v>568.43</v>
      </c>
      <c r="Z166" s="15">
        <f t="shared" si="48"/>
        <v>279</v>
      </c>
      <c r="AA166" s="16">
        <f t="shared" si="49"/>
        <v>2.0373835125448028</v>
      </c>
    </row>
    <row r="167" spans="1:27" ht="21.75" customHeight="1">
      <c r="A167" s="29"/>
      <c r="B167" s="25" t="s">
        <v>49</v>
      </c>
      <c r="C167" s="25"/>
      <c r="E167" s="52">
        <v>3</v>
      </c>
      <c r="F167" s="43">
        <f t="shared" si="44"/>
        <v>2.0674460431654675</v>
      </c>
      <c r="G167" s="44">
        <f t="shared" si="45"/>
        <v>574.75</v>
      </c>
      <c r="H167" s="48">
        <f t="shared" si="46"/>
        <v>278</v>
      </c>
      <c r="I167" s="19">
        <v>134.95</v>
      </c>
      <c r="J167" s="20">
        <v>81</v>
      </c>
      <c r="K167" s="21">
        <v>190.68</v>
      </c>
      <c r="L167" s="22">
        <v>92</v>
      </c>
      <c r="M167" s="27"/>
      <c r="O167" s="23">
        <v>249.12</v>
      </c>
      <c r="P167" s="10">
        <v>105</v>
      </c>
      <c r="Q167" s="23"/>
      <c r="S167" s="23"/>
      <c r="U167" s="23"/>
      <c r="Y167" s="14">
        <f t="shared" si="47"/>
        <v>574.75</v>
      </c>
      <c r="Z167" s="15">
        <f t="shared" si="48"/>
        <v>278</v>
      </c>
      <c r="AA167" s="16">
        <f t="shared" si="49"/>
        <v>2.0674460431654675</v>
      </c>
    </row>
    <row r="168" spans="1:27" ht="21.75" customHeight="1">
      <c r="A168" s="1"/>
      <c r="B168" s="25" t="s">
        <v>34</v>
      </c>
      <c r="C168" s="25"/>
      <c r="E168" s="52">
        <v>2</v>
      </c>
      <c r="F168" s="43">
        <f t="shared" si="44"/>
        <v>2.0766844919786096</v>
      </c>
      <c r="G168" s="44">
        <f t="shared" si="45"/>
        <v>388.34000000000003</v>
      </c>
      <c r="H168" s="48">
        <f t="shared" si="46"/>
        <v>187</v>
      </c>
      <c r="I168" s="19"/>
      <c r="K168" s="21"/>
      <c r="M168" s="27">
        <v>183.29</v>
      </c>
      <c r="N168" s="22">
        <v>88</v>
      </c>
      <c r="O168" s="23"/>
      <c r="Q168" s="23">
        <v>205.05</v>
      </c>
      <c r="R168" s="24">
        <v>99</v>
      </c>
      <c r="S168" s="23"/>
      <c r="U168" s="23"/>
      <c r="Y168" s="14">
        <f t="shared" si="47"/>
        <v>388.34000000000003</v>
      </c>
      <c r="Z168" s="15">
        <f t="shared" si="48"/>
        <v>187</v>
      </c>
      <c r="AA168" s="16">
        <f t="shared" si="49"/>
        <v>2.0766844919786096</v>
      </c>
    </row>
    <row r="169" spans="1:27" ht="21.75" customHeight="1">
      <c r="A169" s="38"/>
      <c r="B169" s="25" t="s">
        <v>56</v>
      </c>
      <c r="C169" s="25"/>
      <c r="D169" s="51">
        <v>40705</v>
      </c>
      <c r="E169" s="52">
        <v>4</v>
      </c>
      <c r="F169" s="43">
        <f t="shared" si="44"/>
        <v>2.0969945355191255</v>
      </c>
      <c r="G169" s="44">
        <f t="shared" si="45"/>
        <v>767.5</v>
      </c>
      <c r="H169" s="48">
        <f t="shared" si="46"/>
        <v>366</v>
      </c>
      <c r="I169" s="19">
        <v>145.84</v>
      </c>
      <c r="J169" s="20">
        <v>81</v>
      </c>
      <c r="K169" s="21">
        <v>213.13</v>
      </c>
      <c r="L169" s="22">
        <v>92</v>
      </c>
      <c r="M169" s="27">
        <v>171.06</v>
      </c>
      <c r="N169" s="22">
        <v>88</v>
      </c>
      <c r="O169" s="23">
        <v>237.47</v>
      </c>
      <c r="P169" s="10">
        <v>105</v>
      </c>
      <c r="Q169" s="23"/>
      <c r="S169" s="23"/>
      <c r="U169" s="23"/>
      <c r="Y169" s="14">
        <f t="shared" si="47"/>
        <v>767.5</v>
      </c>
      <c r="Z169" s="15">
        <f t="shared" si="48"/>
        <v>366</v>
      </c>
      <c r="AA169" s="16">
        <f t="shared" si="49"/>
        <v>2.0969945355191255</v>
      </c>
    </row>
    <row r="170" spans="1:27" ht="21.75" customHeight="1">
      <c r="A170" s="1"/>
      <c r="B170" s="25" t="s">
        <v>50</v>
      </c>
      <c r="C170" s="25"/>
      <c r="E170" s="52">
        <v>4</v>
      </c>
      <c r="F170" s="43">
        <f t="shared" si="44"/>
        <v>2.140846994535519</v>
      </c>
      <c r="G170" s="44">
        <f t="shared" si="45"/>
        <v>783.55</v>
      </c>
      <c r="H170" s="48">
        <f t="shared" si="46"/>
        <v>366</v>
      </c>
      <c r="I170" s="19">
        <v>157.26</v>
      </c>
      <c r="J170" s="20">
        <v>81</v>
      </c>
      <c r="K170" s="21">
        <v>229.28</v>
      </c>
      <c r="L170" s="22">
        <v>92</v>
      </c>
      <c r="M170" s="27">
        <v>161.73</v>
      </c>
      <c r="N170" s="22">
        <v>88</v>
      </c>
      <c r="O170" s="23">
        <v>235.28</v>
      </c>
      <c r="P170" s="10">
        <v>105</v>
      </c>
      <c r="Q170" s="23"/>
      <c r="S170" s="23"/>
      <c r="U170" s="23"/>
      <c r="Y170" s="14">
        <f t="shared" si="47"/>
        <v>783.55</v>
      </c>
      <c r="Z170" s="15">
        <f t="shared" si="48"/>
        <v>366</v>
      </c>
      <c r="AA170" s="16">
        <f t="shared" si="49"/>
        <v>2.140846994535519</v>
      </c>
    </row>
    <row r="171" spans="2:27" ht="21.75" customHeight="1">
      <c r="B171" s="33" t="s">
        <v>195</v>
      </c>
      <c r="D171" s="51">
        <v>40705</v>
      </c>
      <c r="E171" s="52">
        <v>1</v>
      </c>
      <c r="F171" s="43">
        <f t="shared" si="44"/>
        <v>2.233904761904762</v>
      </c>
      <c r="G171" s="44">
        <f t="shared" si="45"/>
        <v>234.56</v>
      </c>
      <c r="H171" s="48">
        <f t="shared" si="46"/>
        <v>105</v>
      </c>
      <c r="O171" s="10">
        <v>234.56</v>
      </c>
      <c r="P171" s="10">
        <v>105</v>
      </c>
      <c r="Y171" s="14">
        <f t="shared" si="47"/>
        <v>234.56</v>
      </c>
      <c r="Z171" s="15">
        <f t="shared" si="48"/>
        <v>105</v>
      </c>
      <c r="AA171" s="16">
        <f t="shared" si="49"/>
        <v>2.233904761904762</v>
      </c>
    </row>
    <row r="172" spans="1:27" ht="21.75" customHeight="1">
      <c r="A172" s="1"/>
      <c r="B172" s="25" t="s">
        <v>187</v>
      </c>
      <c r="C172" s="25"/>
      <c r="D172" s="51">
        <v>40734</v>
      </c>
      <c r="E172" s="52">
        <v>3</v>
      </c>
      <c r="F172" s="43">
        <f t="shared" si="44"/>
        <v>2.361027397260274</v>
      </c>
      <c r="G172" s="44">
        <f t="shared" si="45"/>
        <v>689.42</v>
      </c>
      <c r="H172" s="48">
        <f t="shared" si="46"/>
        <v>292</v>
      </c>
      <c r="I172" s="19"/>
      <c r="K172" s="21"/>
      <c r="M172" s="27">
        <v>203.56</v>
      </c>
      <c r="N172" s="22">
        <v>88</v>
      </c>
      <c r="O172" s="23">
        <v>249.76</v>
      </c>
      <c r="P172" s="10">
        <v>105</v>
      </c>
      <c r="Q172" s="23">
        <v>236.1</v>
      </c>
      <c r="R172" s="24">
        <v>99</v>
      </c>
      <c r="S172" s="23"/>
      <c r="U172" s="23"/>
      <c r="Y172" s="14">
        <f t="shared" si="47"/>
        <v>689.42</v>
      </c>
      <c r="Z172" s="15">
        <f t="shared" si="48"/>
        <v>292</v>
      </c>
      <c r="AA172" s="16">
        <f t="shared" si="49"/>
        <v>2.361027397260274</v>
      </c>
    </row>
    <row r="173" spans="2:27" ht="21.75" customHeight="1">
      <c r="B173" s="33" t="s">
        <v>220</v>
      </c>
      <c r="D173" s="51">
        <v>40734</v>
      </c>
      <c r="E173" s="52">
        <v>2</v>
      </c>
      <c r="F173" s="43">
        <f t="shared" si="44"/>
        <v>2.3937254901960783</v>
      </c>
      <c r="G173" s="44">
        <f t="shared" si="45"/>
        <v>488.32</v>
      </c>
      <c r="H173" s="48">
        <f t="shared" si="46"/>
        <v>204</v>
      </c>
      <c r="O173" s="10">
        <v>235.72</v>
      </c>
      <c r="P173" s="10">
        <v>105</v>
      </c>
      <c r="Q173" s="10">
        <v>252.6</v>
      </c>
      <c r="R173" s="24">
        <v>99</v>
      </c>
      <c r="Y173" s="14">
        <f t="shared" si="47"/>
        <v>488.32</v>
      </c>
      <c r="Z173" s="15">
        <f t="shared" si="48"/>
        <v>204</v>
      </c>
      <c r="AA173" s="16">
        <f t="shared" si="49"/>
        <v>2.3937254901960783</v>
      </c>
    </row>
    <row r="174" spans="1:27" ht="21.75" customHeight="1">
      <c r="A174" s="1"/>
      <c r="B174" s="25" t="s">
        <v>97</v>
      </c>
      <c r="C174" s="25"/>
      <c r="E174" s="55">
        <v>3</v>
      </c>
      <c r="F174" s="43">
        <f t="shared" si="44"/>
        <v>2.462410071942446</v>
      </c>
      <c r="G174" s="44">
        <f t="shared" si="45"/>
        <v>684.55</v>
      </c>
      <c r="H174" s="48">
        <f t="shared" si="46"/>
        <v>278</v>
      </c>
      <c r="I174" s="19">
        <v>178.45</v>
      </c>
      <c r="J174" s="20">
        <v>81</v>
      </c>
      <c r="K174" s="21">
        <v>234.36</v>
      </c>
      <c r="L174" s="22">
        <v>92</v>
      </c>
      <c r="M174" s="37"/>
      <c r="O174" s="23">
        <v>271.74</v>
      </c>
      <c r="P174" s="10">
        <v>105</v>
      </c>
      <c r="Q174" s="23"/>
      <c r="S174" s="23"/>
      <c r="U174" s="23"/>
      <c r="Y174" s="14">
        <f t="shared" si="47"/>
        <v>684.55</v>
      </c>
      <c r="Z174" s="15">
        <f t="shared" si="48"/>
        <v>278</v>
      </c>
      <c r="AA174" s="16">
        <f t="shared" si="49"/>
        <v>2.462410071942446</v>
      </c>
    </row>
    <row r="175" spans="1:27" ht="21.75" customHeight="1">
      <c r="A175" s="1"/>
      <c r="B175" s="25" t="s">
        <v>146</v>
      </c>
      <c r="C175" s="25"/>
      <c r="E175" s="52">
        <v>1</v>
      </c>
      <c r="F175" s="43">
        <f t="shared" si="44"/>
        <v>2.462934782608696</v>
      </c>
      <c r="G175" s="44">
        <f t="shared" si="45"/>
        <v>226.59</v>
      </c>
      <c r="H175" s="48">
        <f t="shared" si="46"/>
        <v>92</v>
      </c>
      <c r="I175" s="19"/>
      <c r="K175" s="21">
        <v>226.59</v>
      </c>
      <c r="L175" s="22">
        <v>92</v>
      </c>
      <c r="M175" s="27"/>
      <c r="O175" s="23"/>
      <c r="Q175" s="23"/>
      <c r="S175" s="23"/>
      <c r="U175" s="23"/>
      <c r="Y175" s="14">
        <f t="shared" si="47"/>
        <v>226.59</v>
      </c>
      <c r="Z175" s="15">
        <f t="shared" si="48"/>
        <v>92</v>
      </c>
      <c r="AA175" s="16">
        <f t="shared" si="49"/>
        <v>2.462934782608696</v>
      </c>
    </row>
    <row r="176" spans="1:27" ht="21.75" customHeight="1">
      <c r="A176" s="1"/>
      <c r="B176" s="25" t="s">
        <v>24</v>
      </c>
      <c r="C176" s="25"/>
      <c r="E176" s="52">
        <v>2</v>
      </c>
      <c r="F176" s="43">
        <f t="shared" si="44"/>
        <v>2.5328333333333335</v>
      </c>
      <c r="G176" s="44">
        <f t="shared" si="45"/>
        <v>455.91</v>
      </c>
      <c r="H176" s="48">
        <f t="shared" si="46"/>
        <v>180</v>
      </c>
      <c r="I176" s="19"/>
      <c r="K176" s="21">
        <v>248.11</v>
      </c>
      <c r="L176" s="22">
        <v>92</v>
      </c>
      <c r="M176" s="27">
        <v>207.8</v>
      </c>
      <c r="N176" s="22">
        <v>88</v>
      </c>
      <c r="O176" s="23"/>
      <c r="Q176" s="23"/>
      <c r="S176" s="23"/>
      <c r="U176" s="23"/>
      <c r="Y176" s="14">
        <f t="shared" si="47"/>
        <v>455.91</v>
      </c>
      <c r="Z176" s="15">
        <f t="shared" si="48"/>
        <v>180</v>
      </c>
      <c r="AA176" s="16">
        <f t="shared" si="49"/>
        <v>2.5328333333333335</v>
      </c>
    </row>
    <row r="177" spans="1:27" ht="21.75" customHeight="1">
      <c r="A177" s="1"/>
      <c r="B177" s="25" t="s">
        <v>42</v>
      </c>
      <c r="C177" s="25"/>
      <c r="E177" s="52">
        <v>2</v>
      </c>
      <c r="F177" s="43">
        <f t="shared" si="44"/>
        <v>2.555</v>
      </c>
      <c r="G177" s="44">
        <f t="shared" si="45"/>
        <v>521.22</v>
      </c>
      <c r="H177" s="48">
        <f t="shared" si="46"/>
        <v>204</v>
      </c>
      <c r="I177" s="19"/>
      <c r="K177" s="21"/>
      <c r="M177" s="27"/>
      <c r="O177" s="23">
        <v>247.33</v>
      </c>
      <c r="P177" s="10">
        <v>105</v>
      </c>
      <c r="Q177" s="23">
        <v>273.89</v>
      </c>
      <c r="R177" s="24">
        <v>99</v>
      </c>
      <c r="S177" s="23"/>
      <c r="U177" s="23"/>
      <c r="Y177" s="14">
        <f t="shared" si="47"/>
        <v>521.22</v>
      </c>
      <c r="Z177" s="15">
        <f t="shared" si="48"/>
        <v>204</v>
      </c>
      <c r="AA177" s="16">
        <f t="shared" si="49"/>
        <v>2.555</v>
      </c>
    </row>
    <row r="178" spans="1:27" ht="21.75" customHeight="1">
      <c r="A178" s="1"/>
      <c r="B178" s="25" t="s">
        <v>167</v>
      </c>
      <c r="C178" s="25"/>
      <c r="D178" s="51">
        <v>40671</v>
      </c>
      <c r="E178" s="52">
        <v>1</v>
      </c>
      <c r="F178" s="43">
        <f t="shared" si="44"/>
        <v>2.70875</v>
      </c>
      <c r="G178" s="44">
        <f t="shared" si="45"/>
        <v>238.37</v>
      </c>
      <c r="H178" s="48">
        <f t="shared" si="46"/>
        <v>88</v>
      </c>
      <c r="I178" s="19"/>
      <c r="K178" s="21"/>
      <c r="M178" s="27">
        <v>238.37</v>
      </c>
      <c r="N178" s="22">
        <v>88</v>
      </c>
      <c r="O178" s="23"/>
      <c r="Q178" s="23"/>
      <c r="S178" s="23"/>
      <c r="U178" s="23"/>
      <c r="Y178" s="14">
        <f t="shared" si="47"/>
        <v>238.37</v>
      </c>
      <c r="Z178" s="15">
        <f t="shared" si="48"/>
        <v>88</v>
      </c>
      <c r="AA178" s="16">
        <f t="shared" si="49"/>
        <v>2.70875</v>
      </c>
    </row>
    <row r="179" spans="2:16" ht="21.75" customHeight="1">
      <c r="B179" s="33" t="s">
        <v>196</v>
      </c>
      <c r="D179" s="51">
        <v>40705</v>
      </c>
      <c r="E179" s="52">
        <v>1</v>
      </c>
      <c r="F179" s="43" t="e">
        <f t="shared" si="44"/>
        <v>#DIV/0!</v>
      </c>
      <c r="G179" s="44">
        <f t="shared" si="45"/>
        <v>296.47</v>
      </c>
      <c r="H179" s="48">
        <f t="shared" si="46"/>
        <v>105</v>
      </c>
      <c r="O179" s="10">
        <v>296.47</v>
      </c>
      <c r="P179" s="10">
        <v>105</v>
      </c>
    </row>
    <row r="180" spans="2:18" ht="21.75" customHeight="1">
      <c r="B180" s="33" t="s">
        <v>121</v>
      </c>
      <c r="E180" s="52">
        <v>1</v>
      </c>
      <c r="Q180" s="10">
        <v>229.49</v>
      </c>
      <c r="R180" s="24">
        <v>99</v>
      </c>
    </row>
    <row r="181" spans="2:5" ht="21.75" customHeight="1">
      <c r="B181" s="33" t="s">
        <v>197</v>
      </c>
      <c r="D181" s="51" t="s">
        <v>198</v>
      </c>
      <c r="E181" s="52">
        <v>0</v>
      </c>
    </row>
    <row r="182" spans="2:5" ht="21.75" customHeight="1">
      <c r="B182" s="33" t="s">
        <v>199</v>
      </c>
      <c r="D182" s="51">
        <v>40705</v>
      </c>
      <c r="E182" s="52">
        <v>0</v>
      </c>
    </row>
    <row r="183" spans="6:27" ht="21.75" customHeight="1">
      <c r="F183" s="43"/>
      <c r="G183" s="44"/>
      <c r="H183" s="48"/>
      <c r="Y183" s="14"/>
      <c r="Z183" s="15"/>
      <c r="AA183" s="16"/>
    </row>
    <row r="184" spans="1:27" ht="21.75" customHeight="1">
      <c r="A184" s="1" t="s">
        <v>22</v>
      </c>
      <c r="B184" s="18"/>
      <c r="C184" s="18"/>
      <c r="D184" s="46"/>
      <c r="E184" s="55"/>
      <c r="F184" s="49"/>
      <c r="G184" s="50"/>
      <c r="H184" s="50"/>
      <c r="I184" s="19"/>
      <c r="K184" s="21"/>
      <c r="M184" s="37"/>
      <c r="O184" s="23"/>
      <c r="Q184" s="23"/>
      <c r="S184" s="23"/>
      <c r="U184" s="23"/>
      <c r="Y184" s="14"/>
      <c r="Z184" s="15"/>
      <c r="AA184" s="16"/>
    </row>
    <row r="185" spans="1:27" ht="21.75" customHeight="1">
      <c r="A185" s="1"/>
      <c r="B185" s="25" t="s">
        <v>113</v>
      </c>
      <c r="C185" s="25"/>
      <c r="D185" s="51">
        <v>40642</v>
      </c>
      <c r="E185" s="52">
        <v>5</v>
      </c>
      <c r="F185" s="43">
        <f>Y185/Z185</f>
        <v>2.466279569892473</v>
      </c>
      <c r="G185" s="44">
        <f aca="true" t="shared" si="50" ref="G185:H189">SUM(I185,K185,M185,O185,Q185,S185,U185,W185)</f>
        <v>1146.82</v>
      </c>
      <c r="H185" s="48">
        <f t="shared" si="50"/>
        <v>465</v>
      </c>
      <c r="I185" s="19">
        <v>207.87</v>
      </c>
      <c r="J185" s="20">
        <v>81</v>
      </c>
      <c r="K185" s="21">
        <v>222.67</v>
      </c>
      <c r="L185" s="22">
        <v>92</v>
      </c>
      <c r="M185" s="27">
        <v>189.12</v>
      </c>
      <c r="N185" s="22">
        <v>88</v>
      </c>
      <c r="O185" s="23">
        <v>228.62</v>
      </c>
      <c r="P185" s="10">
        <v>105</v>
      </c>
      <c r="Q185" s="23">
        <v>298.54</v>
      </c>
      <c r="R185" s="24">
        <v>99</v>
      </c>
      <c r="S185" s="23"/>
      <c r="U185" s="23"/>
      <c r="Y185" s="14">
        <f aca="true" t="shared" si="51" ref="Y185:Z189">SUM(I185,K185,M185,O185,Q185,S185,U185,W185)</f>
        <v>1146.82</v>
      </c>
      <c r="Z185" s="15">
        <f t="shared" si="51"/>
        <v>465</v>
      </c>
      <c r="AA185" s="16">
        <f>Y185/Z185</f>
        <v>2.466279569892473</v>
      </c>
    </row>
    <row r="186" spans="1:27" ht="21.75" customHeight="1">
      <c r="A186" s="17"/>
      <c r="B186" s="25" t="s">
        <v>48</v>
      </c>
      <c r="C186" s="18"/>
      <c r="D186" s="46">
        <v>40705</v>
      </c>
      <c r="E186" s="47">
        <v>5</v>
      </c>
      <c r="F186" s="43">
        <f>Y186/Z186</f>
        <v>3.016086021505376</v>
      </c>
      <c r="G186" s="44">
        <f t="shared" si="50"/>
        <v>1402.48</v>
      </c>
      <c r="H186" s="48">
        <f t="shared" si="50"/>
        <v>465</v>
      </c>
      <c r="I186" s="19">
        <v>168.36</v>
      </c>
      <c r="J186" s="20">
        <v>81</v>
      </c>
      <c r="K186" s="21">
        <v>269.82</v>
      </c>
      <c r="L186" s="22">
        <v>92</v>
      </c>
      <c r="M186" s="37">
        <v>210.11</v>
      </c>
      <c r="N186" s="22">
        <v>88</v>
      </c>
      <c r="O186" s="23">
        <v>389.44</v>
      </c>
      <c r="P186" s="10">
        <v>105</v>
      </c>
      <c r="Q186" s="23">
        <v>364.75</v>
      </c>
      <c r="R186" s="24">
        <v>99</v>
      </c>
      <c r="S186" s="23"/>
      <c r="U186" s="23"/>
      <c r="Y186" s="14">
        <f t="shared" si="51"/>
        <v>1402.48</v>
      </c>
      <c r="Z186" s="15">
        <f t="shared" si="51"/>
        <v>465</v>
      </c>
      <c r="AA186" s="16">
        <f>Y186/Z186</f>
        <v>3.016086021505376</v>
      </c>
    </row>
    <row r="187" spans="1:27" ht="21.75" customHeight="1">
      <c r="A187" s="28"/>
      <c r="B187" s="25" t="s">
        <v>190</v>
      </c>
      <c r="C187" s="25"/>
      <c r="D187" s="51">
        <v>40705</v>
      </c>
      <c r="E187" s="52">
        <v>2</v>
      </c>
      <c r="F187" s="43">
        <f>Y187/Z187</f>
        <v>3.4193137254901957</v>
      </c>
      <c r="G187" s="44">
        <f t="shared" si="50"/>
        <v>697.54</v>
      </c>
      <c r="H187" s="48">
        <f t="shared" si="50"/>
        <v>204</v>
      </c>
      <c r="I187" s="19"/>
      <c r="J187" s="20"/>
      <c r="K187" s="21"/>
      <c r="M187" s="27"/>
      <c r="O187" s="23">
        <v>345.12</v>
      </c>
      <c r="P187" s="10">
        <v>105</v>
      </c>
      <c r="Q187" s="23">
        <v>352.42</v>
      </c>
      <c r="R187" s="24">
        <v>99</v>
      </c>
      <c r="S187" s="23"/>
      <c r="U187" s="23"/>
      <c r="Y187" s="14">
        <f t="shared" si="51"/>
        <v>697.54</v>
      </c>
      <c r="Z187" s="15">
        <f t="shared" si="51"/>
        <v>204</v>
      </c>
      <c r="AA187" s="16">
        <f>Y187/Z187</f>
        <v>3.4193137254901957</v>
      </c>
    </row>
    <row r="188" spans="1:27" ht="21.75" customHeight="1">
      <c r="A188" s="28"/>
      <c r="B188" s="25" t="s">
        <v>27</v>
      </c>
      <c r="C188" s="25"/>
      <c r="E188" s="52">
        <v>5</v>
      </c>
      <c r="F188" s="43">
        <f>Y188/Z188</f>
        <v>3.76410752688172</v>
      </c>
      <c r="G188" s="44">
        <f t="shared" si="50"/>
        <v>1750.31</v>
      </c>
      <c r="H188" s="48">
        <f t="shared" si="50"/>
        <v>465</v>
      </c>
      <c r="I188" s="19">
        <v>328.33</v>
      </c>
      <c r="J188" s="20">
        <v>81</v>
      </c>
      <c r="K188" s="21">
        <v>345.8</v>
      </c>
      <c r="L188" s="22">
        <v>92</v>
      </c>
      <c r="M188" s="27">
        <v>313.27</v>
      </c>
      <c r="N188" s="22">
        <v>88</v>
      </c>
      <c r="O188" s="23">
        <v>332.66</v>
      </c>
      <c r="P188" s="10">
        <v>105</v>
      </c>
      <c r="Q188" s="23">
        <v>430.25</v>
      </c>
      <c r="R188" s="24">
        <v>99</v>
      </c>
      <c r="S188" s="23"/>
      <c r="U188" s="23"/>
      <c r="Y188" s="14">
        <f t="shared" si="51"/>
        <v>1750.31</v>
      </c>
      <c r="Z188" s="15">
        <f t="shared" si="51"/>
        <v>465</v>
      </c>
      <c r="AA188" s="16">
        <f>Y188/Z188</f>
        <v>3.76410752688172</v>
      </c>
    </row>
    <row r="189" spans="1:27" ht="21.75" customHeight="1">
      <c r="A189" s="28"/>
      <c r="B189" s="25" t="s">
        <v>163</v>
      </c>
      <c r="C189" s="25"/>
      <c r="D189" s="51">
        <v>40705</v>
      </c>
      <c r="E189" s="52">
        <v>4</v>
      </c>
      <c r="F189" s="43">
        <f>Y189/Z189</f>
        <v>6.005364583333333</v>
      </c>
      <c r="G189" s="44">
        <f t="shared" si="50"/>
        <v>2306.06</v>
      </c>
      <c r="H189" s="48">
        <f t="shared" si="50"/>
        <v>384</v>
      </c>
      <c r="I189" s="19"/>
      <c r="J189" s="20"/>
      <c r="K189" s="21">
        <v>530.7</v>
      </c>
      <c r="L189" s="22">
        <v>92</v>
      </c>
      <c r="M189" s="27">
        <v>391.31</v>
      </c>
      <c r="N189" s="22">
        <v>88</v>
      </c>
      <c r="O189" s="23">
        <v>675.77</v>
      </c>
      <c r="P189" s="10">
        <v>105</v>
      </c>
      <c r="Q189" s="23">
        <v>708.28</v>
      </c>
      <c r="R189" s="24">
        <v>99</v>
      </c>
      <c r="S189" s="23"/>
      <c r="U189" s="23"/>
      <c r="Y189" s="14">
        <f t="shared" si="51"/>
        <v>2306.06</v>
      </c>
      <c r="Z189" s="15">
        <f t="shared" si="51"/>
        <v>384</v>
      </c>
      <c r="AA189" s="16">
        <f>Y189/Z189</f>
        <v>6.005364583333333</v>
      </c>
    </row>
    <row r="190" spans="1:27" ht="21.75" customHeight="1">
      <c r="A190" s="28"/>
      <c r="B190" s="25"/>
      <c r="C190" s="25"/>
      <c r="F190" s="43"/>
      <c r="G190" s="44"/>
      <c r="H190" s="48"/>
      <c r="I190" s="19"/>
      <c r="J190" s="20"/>
      <c r="K190" s="21"/>
      <c r="M190" s="27"/>
      <c r="O190" s="23"/>
      <c r="Q190" s="23"/>
      <c r="S190" s="23"/>
      <c r="U190" s="23"/>
      <c r="Y190" s="14"/>
      <c r="Z190" s="15"/>
      <c r="AA190" s="16"/>
    </row>
    <row r="191" spans="1:27" ht="21.75" customHeight="1">
      <c r="A191" s="1" t="s">
        <v>98</v>
      </c>
      <c r="B191" s="25"/>
      <c r="C191" s="25"/>
      <c r="F191" s="49"/>
      <c r="G191" s="50"/>
      <c r="H191" s="50"/>
      <c r="I191" s="19"/>
      <c r="K191" s="21"/>
      <c r="M191" s="27"/>
      <c r="O191" s="23"/>
      <c r="Q191" s="23"/>
      <c r="S191" s="23"/>
      <c r="U191" s="23"/>
      <c r="Y191" s="14"/>
      <c r="Z191" s="15"/>
      <c r="AA191" s="16"/>
    </row>
    <row r="192" spans="1:27" ht="21.75" customHeight="1">
      <c r="A192" s="1"/>
      <c r="B192" s="25" t="s">
        <v>103</v>
      </c>
      <c r="C192" s="25"/>
      <c r="E192" s="52">
        <v>1</v>
      </c>
      <c r="F192" s="43">
        <f aca="true" t="shared" si="52" ref="F192:F223">Y192/Z192</f>
        <v>1.6285185185185185</v>
      </c>
      <c r="G192" s="44">
        <f aca="true" t="shared" si="53" ref="G192:G223">SUM(I192,K192,M192,O192,Q192,S192,U192,W192)</f>
        <v>131.91</v>
      </c>
      <c r="H192" s="48">
        <f aca="true" t="shared" si="54" ref="H192:H223">SUM(J192,L192,N192,P192,R192,T192,V192,X192)</f>
        <v>81</v>
      </c>
      <c r="I192" s="19">
        <v>131.91</v>
      </c>
      <c r="J192" s="20">
        <v>81</v>
      </c>
      <c r="K192" s="21"/>
      <c r="M192" s="27"/>
      <c r="O192" s="23"/>
      <c r="Q192" s="23"/>
      <c r="S192" s="23"/>
      <c r="U192" s="23"/>
      <c r="Y192" s="14">
        <f aca="true" t="shared" si="55" ref="Y192:Y223">SUM(I192,K192,M192,O192,Q192,S192,U192,W192)</f>
        <v>131.91</v>
      </c>
      <c r="Z192" s="15">
        <f aca="true" t="shared" si="56" ref="Z192:Z223">SUM(J192,L192,N192,P192,R192,T192,V192,X192)</f>
        <v>81</v>
      </c>
      <c r="AA192" s="16">
        <f aca="true" t="shared" si="57" ref="AA192:AA223">Y192/Z192</f>
        <v>1.6285185185185185</v>
      </c>
    </row>
    <row r="193" spans="1:27" ht="21.75" customHeight="1">
      <c r="A193" s="1"/>
      <c r="B193" s="25" t="s">
        <v>100</v>
      </c>
      <c r="C193" s="25"/>
      <c r="E193" s="52">
        <v>2</v>
      </c>
      <c r="F193" s="43">
        <f t="shared" si="52"/>
        <v>1.739884393063584</v>
      </c>
      <c r="G193" s="44">
        <f t="shared" si="53"/>
        <v>301</v>
      </c>
      <c r="H193" s="48">
        <f t="shared" si="54"/>
        <v>173</v>
      </c>
      <c r="I193" s="19">
        <v>119.91</v>
      </c>
      <c r="J193" s="20">
        <v>81</v>
      </c>
      <c r="K193" s="21">
        <v>181.09</v>
      </c>
      <c r="L193" s="22">
        <v>92</v>
      </c>
      <c r="M193" s="27"/>
      <c r="O193" s="23"/>
      <c r="Q193" s="23"/>
      <c r="S193" s="23"/>
      <c r="U193" s="23"/>
      <c r="Y193" s="14">
        <f t="shared" si="55"/>
        <v>301</v>
      </c>
      <c r="Z193" s="15">
        <f t="shared" si="56"/>
        <v>173</v>
      </c>
      <c r="AA193" s="16">
        <f t="shared" si="57"/>
        <v>1.739884393063584</v>
      </c>
    </row>
    <row r="194" spans="1:27" ht="21.75" customHeight="1">
      <c r="A194" s="1"/>
      <c r="B194" s="25" t="s">
        <v>149</v>
      </c>
      <c r="C194" s="25"/>
      <c r="E194" s="52">
        <v>1</v>
      </c>
      <c r="F194" s="43">
        <f t="shared" si="52"/>
        <v>1.8842391304347825</v>
      </c>
      <c r="G194" s="44">
        <f t="shared" si="53"/>
        <v>173.35</v>
      </c>
      <c r="H194" s="48">
        <f t="shared" si="54"/>
        <v>92</v>
      </c>
      <c r="I194" s="19"/>
      <c r="K194" s="21">
        <v>173.35</v>
      </c>
      <c r="L194" s="22">
        <v>92</v>
      </c>
      <c r="M194" s="27"/>
      <c r="O194" s="23"/>
      <c r="Q194" s="23"/>
      <c r="S194" s="23"/>
      <c r="U194" s="23"/>
      <c r="Y194" s="14">
        <f t="shared" si="55"/>
        <v>173.35</v>
      </c>
      <c r="Z194" s="15">
        <f t="shared" si="56"/>
        <v>92</v>
      </c>
      <c r="AA194" s="16">
        <f t="shared" si="57"/>
        <v>1.8842391304347825</v>
      </c>
    </row>
    <row r="195" spans="1:27" ht="21.75" customHeight="1">
      <c r="A195" s="1"/>
      <c r="B195" s="25" t="s">
        <v>102</v>
      </c>
      <c r="C195" s="25"/>
      <c r="E195" s="52">
        <v>2</v>
      </c>
      <c r="F195" s="43">
        <f t="shared" si="52"/>
        <v>1.9169364161849711</v>
      </c>
      <c r="G195" s="44">
        <f t="shared" si="53"/>
        <v>331.63</v>
      </c>
      <c r="H195" s="48">
        <f t="shared" si="54"/>
        <v>173</v>
      </c>
      <c r="I195" s="19">
        <v>131.59</v>
      </c>
      <c r="J195" s="20">
        <v>81</v>
      </c>
      <c r="K195" s="21">
        <v>200.04</v>
      </c>
      <c r="L195" s="22">
        <v>92</v>
      </c>
      <c r="M195" s="27"/>
      <c r="O195" s="23"/>
      <c r="Q195" s="23"/>
      <c r="S195" s="23"/>
      <c r="U195" s="23"/>
      <c r="Y195" s="14">
        <f t="shared" si="55"/>
        <v>331.63</v>
      </c>
      <c r="Z195" s="15">
        <f t="shared" si="56"/>
        <v>173</v>
      </c>
      <c r="AA195" s="16">
        <f t="shared" si="57"/>
        <v>1.9169364161849711</v>
      </c>
    </row>
    <row r="196" spans="1:27" ht="21.75" customHeight="1">
      <c r="A196" s="1"/>
      <c r="B196" s="25" t="s">
        <v>104</v>
      </c>
      <c r="C196" s="25"/>
      <c r="E196" s="52">
        <v>1</v>
      </c>
      <c r="F196" s="43">
        <f t="shared" si="52"/>
        <v>1.9223456790123459</v>
      </c>
      <c r="G196" s="44">
        <f t="shared" si="53"/>
        <v>155.71</v>
      </c>
      <c r="H196" s="48">
        <f t="shared" si="54"/>
        <v>81</v>
      </c>
      <c r="I196" s="19">
        <v>155.71</v>
      </c>
      <c r="J196" s="20">
        <v>81</v>
      </c>
      <c r="K196" s="21"/>
      <c r="M196" s="27"/>
      <c r="O196" s="23"/>
      <c r="Q196" s="23"/>
      <c r="S196" s="23"/>
      <c r="U196" s="23"/>
      <c r="Y196" s="14">
        <f t="shared" si="55"/>
        <v>155.71</v>
      </c>
      <c r="Z196" s="15">
        <f t="shared" si="56"/>
        <v>81</v>
      </c>
      <c r="AA196" s="16">
        <f t="shared" si="57"/>
        <v>1.9223456790123459</v>
      </c>
    </row>
    <row r="197" spans="1:27" ht="21.75" customHeight="1">
      <c r="A197" s="1"/>
      <c r="B197" s="25" t="s">
        <v>150</v>
      </c>
      <c r="C197" s="25"/>
      <c r="E197" s="52">
        <v>1</v>
      </c>
      <c r="F197" s="43">
        <f t="shared" si="52"/>
        <v>1.9485869565217393</v>
      </c>
      <c r="G197" s="44">
        <f t="shared" si="53"/>
        <v>179.27</v>
      </c>
      <c r="H197" s="48">
        <f t="shared" si="54"/>
        <v>92</v>
      </c>
      <c r="I197" s="19"/>
      <c r="K197" s="21">
        <v>179.27</v>
      </c>
      <c r="L197" s="22">
        <v>92</v>
      </c>
      <c r="M197" s="27"/>
      <c r="O197" s="23"/>
      <c r="Q197" s="23"/>
      <c r="S197" s="23"/>
      <c r="U197" s="23"/>
      <c r="Y197" s="14">
        <f t="shared" si="55"/>
        <v>179.27</v>
      </c>
      <c r="Z197" s="15">
        <f t="shared" si="56"/>
        <v>92</v>
      </c>
      <c r="AA197" s="16">
        <f t="shared" si="57"/>
        <v>1.9485869565217393</v>
      </c>
    </row>
    <row r="198" spans="2:27" ht="21.75" customHeight="1">
      <c r="B198" s="33" t="s">
        <v>218</v>
      </c>
      <c r="E198" s="52">
        <v>1</v>
      </c>
      <c r="F198" s="43">
        <f t="shared" si="52"/>
        <v>1.955142857142857</v>
      </c>
      <c r="G198" s="44">
        <f t="shared" si="53"/>
        <v>205.29</v>
      </c>
      <c r="H198" s="48">
        <f t="shared" si="54"/>
        <v>105</v>
      </c>
      <c r="O198" s="10">
        <v>205.29</v>
      </c>
      <c r="P198" s="10">
        <v>105</v>
      </c>
      <c r="Y198" s="14">
        <f t="shared" si="55"/>
        <v>205.29</v>
      </c>
      <c r="Z198" s="15">
        <f t="shared" si="56"/>
        <v>105</v>
      </c>
      <c r="AA198" s="16">
        <f t="shared" si="57"/>
        <v>1.955142857142857</v>
      </c>
    </row>
    <row r="199" spans="1:27" ht="21.75" customHeight="1">
      <c r="A199" s="1"/>
      <c r="B199" s="25" t="s">
        <v>184</v>
      </c>
      <c r="C199" s="25"/>
      <c r="E199" s="52">
        <v>2</v>
      </c>
      <c r="F199" s="43">
        <f t="shared" si="52"/>
        <v>1.9844041450777203</v>
      </c>
      <c r="G199" s="44">
        <f t="shared" si="53"/>
        <v>382.99</v>
      </c>
      <c r="H199" s="48">
        <f t="shared" si="54"/>
        <v>193</v>
      </c>
      <c r="I199" s="19"/>
      <c r="K199" s="21"/>
      <c r="M199" s="27">
        <v>147.97</v>
      </c>
      <c r="N199" s="22">
        <v>88</v>
      </c>
      <c r="O199" s="23">
        <v>235.02</v>
      </c>
      <c r="P199" s="10">
        <v>105</v>
      </c>
      <c r="Q199" s="23"/>
      <c r="S199" s="23"/>
      <c r="U199" s="23"/>
      <c r="Y199" s="14">
        <f t="shared" si="55"/>
        <v>382.99</v>
      </c>
      <c r="Z199" s="15">
        <f t="shared" si="56"/>
        <v>193</v>
      </c>
      <c r="AA199" s="16">
        <f t="shared" si="57"/>
        <v>1.9844041450777203</v>
      </c>
    </row>
    <row r="200" spans="1:27" ht="21.75" customHeight="1">
      <c r="A200" s="1"/>
      <c r="B200" s="25" t="s">
        <v>105</v>
      </c>
      <c r="C200" s="25"/>
      <c r="E200" s="52">
        <v>1</v>
      </c>
      <c r="F200" s="43">
        <f t="shared" si="52"/>
        <v>1.9844444444444445</v>
      </c>
      <c r="G200" s="44">
        <f t="shared" si="53"/>
        <v>160.74</v>
      </c>
      <c r="H200" s="48">
        <f t="shared" si="54"/>
        <v>81</v>
      </c>
      <c r="I200" s="19">
        <v>160.74</v>
      </c>
      <c r="J200" s="20">
        <v>81</v>
      </c>
      <c r="K200" s="21"/>
      <c r="M200" s="27"/>
      <c r="O200" s="23"/>
      <c r="Q200" s="23"/>
      <c r="S200" s="23"/>
      <c r="U200" s="23"/>
      <c r="Y200" s="14">
        <f t="shared" si="55"/>
        <v>160.74</v>
      </c>
      <c r="Z200" s="15">
        <f t="shared" si="56"/>
        <v>81</v>
      </c>
      <c r="AA200" s="16">
        <f t="shared" si="57"/>
        <v>1.9844444444444445</v>
      </c>
    </row>
    <row r="201" spans="1:27" ht="21.75" customHeight="1">
      <c r="A201" s="1"/>
      <c r="B201" s="25" t="s">
        <v>153</v>
      </c>
      <c r="C201" s="25"/>
      <c r="E201" s="52">
        <v>2</v>
      </c>
      <c r="F201" s="43">
        <f t="shared" si="52"/>
        <v>2.050732984293194</v>
      </c>
      <c r="G201" s="44">
        <f t="shared" si="53"/>
        <v>391.69000000000005</v>
      </c>
      <c r="H201" s="48">
        <f t="shared" si="54"/>
        <v>191</v>
      </c>
      <c r="I201" s="19"/>
      <c r="K201" s="21">
        <v>198.83</v>
      </c>
      <c r="L201" s="22">
        <v>92</v>
      </c>
      <c r="M201" s="27"/>
      <c r="O201" s="23"/>
      <c r="Q201" s="23">
        <v>192.86</v>
      </c>
      <c r="R201" s="24">
        <v>99</v>
      </c>
      <c r="S201" s="23"/>
      <c r="U201" s="23"/>
      <c r="Y201" s="14">
        <f t="shared" si="55"/>
        <v>391.69000000000005</v>
      </c>
      <c r="Z201" s="15">
        <f t="shared" si="56"/>
        <v>191</v>
      </c>
      <c r="AA201" s="16">
        <f t="shared" si="57"/>
        <v>2.050732984293194</v>
      </c>
    </row>
    <row r="202" spans="2:27" ht="21.75" customHeight="1">
      <c r="B202" s="33" t="s">
        <v>219</v>
      </c>
      <c r="E202" s="52">
        <v>1</v>
      </c>
      <c r="F202" s="43">
        <f t="shared" si="52"/>
        <v>2.0783809523809524</v>
      </c>
      <c r="G202" s="44">
        <f t="shared" si="53"/>
        <v>218.23</v>
      </c>
      <c r="H202" s="48">
        <f t="shared" si="54"/>
        <v>105</v>
      </c>
      <c r="O202" s="10">
        <v>218.23</v>
      </c>
      <c r="P202" s="10">
        <v>105</v>
      </c>
      <c r="Y202" s="14">
        <f t="shared" si="55"/>
        <v>218.23</v>
      </c>
      <c r="Z202" s="15">
        <f t="shared" si="56"/>
        <v>105</v>
      </c>
      <c r="AA202" s="16">
        <f t="shared" si="57"/>
        <v>2.0783809523809524</v>
      </c>
    </row>
    <row r="203" spans="1:27" ht="21.75" customHeight="1">
      <c r="A203" s="1"/>
      <c r="B203" s="25" t="s">
        <v>106</v>
      </c>
      <c r="C203" s="25"/>
      <c r="E203" s="52">
        <v>2</v>
      </c>
      <c r="F203" s="43">
        <f t="shared" si="52"/>
        <v>2.1194797687861273</v>
      </c>
      <c r="G203" s="44">
        <f t="shared" si="53"/>
        <v>366.67</v>
      </c>
      <c r="H203" s="48">
        <f t="shared" si="54"/>
        <v>173</v>
      </c>
      <c r="I203" s="19">
        <v>171.83</v>
      </c>
      <c r="J203" s="20">
        <v>81</v>
      </c>
      <c r="K203" s="21">
        <v>194.84</v>
      </c>
      <c r="L203" s="22">
        <v>92</v>
      </c>
      <c r="M203" s="27"/>
      <c r="O203" s="23"/>
      <c r="Q203" s="23"/>
      <c r="S203" s="23"/>
      <c r="U203" s="23"/>
      <c r="Y203" s="14">
        <f t="shared" si="55"/>
        <v>366.67</v>
      </c>
      <c r="Z203" s="15">
        <f t="shared" si="56"/>
        <v>173</v>
      </c>
      <c r="AA203" s="16">
        <f t="shared" si="57"/>
        <v>2.1194797687861273</v>
      </c>
    </row>
    <row r="204" spans="1:27" ht="21.75" customHeight="1">
      <c r="A204" s="1"/>
      <c r="B204" s="25" t="s">
        <v>151</v>
      </c>
      <c r="C204" s="25"/>
      <c r="E204" s="52">
        <v>1</v>
      </c>
      <c r="F204" s="43">
        <f t="shared" si="52"/>
        <v>2.1208695652173915</v>
      </c>
      <c r="G204" s="44">
        <f t="shared" si="53"/>
        <v>195.12</v>
      </c>
      <c r="H204" s="48">
        <f t="shared" si="54"/>
        <v>92</v>
      </c>
      <c r="I204" s="19"/>
      <c r="K204" s="21">
        <v>195.12</v>
      </c>
      <c r="L204" s="22">
        <v>92</v>
      </c>
      <c r="M204" s="27"/>
      <c r="O204" s="23"/>
      <c r="Q204" s="23"/>
      <c r="S204" s="23"/>
      <c r="U204" s="23"/>
      <c r="Y204" s="14">
        <f t="shared" si="55"/>
        <v>195.12</v>
      </c>
      <c r="Z204" s="15">
        <f t="shared" si="56"/>
        <v>92</v>
      </c>
      <c r="AA204" s="16">
        <f t="shared" si="57"/>
        <v>2.1208695652173915</v>
      </c>
    </row>
    <row r="205" spans="1:27" ht="21.75" customHeight="1">
      <c r="A205" s="1"/>
      <c r="B205" s="25" t="s">
        <v>154</v>
      </c>
      <c r="C205" s="25"/>
      <c r="E205" s="52">
        <v>3</v>
      </c>
      <c r="F205" s="43">
        <f t="shared" si="52"/>
        <v>2.163333333333333</v>
      </c>
      <c r="G205" s="44">
        <f t="shared" si="53"/>
        <v>616.55</v>
      </c>
      <c r="H205" s="48">
        <f t="shared" si="54"/>
        <v>285</v>
      </c>
      <c r="I205" s="19"/>
      <c r="K205" s="21">
        <v>211.59</v>
      </c>
      <c r="L205" s="22">
        <v>92</v>
      </c>
      <c r="M205" s="27">
        <v>162.23</v>
      </c>
      <c r="N205" s="22">
        <v>88</v>
      </c>
      <c r="O205" s="23">
        <v>242.73</v>
      </c>
      <c r="P205" s="10">
        <v>105</v>
      </c>
      <c r="Q205" s="23"/>
      <c r="S205" s="23"/>
      <c r="U205" s="23"/>
      <c r="Y205" s="14">
        <f t="shared" si="55"/>
        <v>616.55</v>
      </c>
      <c r="Z205" s="15">
        <f t="shared" si="56"/>
        <v>285</v>
      </c>
      <c r="AA205" s="16">
        <f t="shared" si="57"/>
        <v>2.163333333333333</v>
      </c>
    </row>
    <row r="206" spans="1:27" ht="21.75" customHeight="1">
      <c r="A206" s="1"/>
      <c r="B206" s="25" t="s">
        <v>109</v>
      </c>
      <c r="C206" s="25"/>
      <c r="E206" s="52">
        <v>3</v>
      </c>
      <c r="F206" s="43">
        <f t="shared" si="52"/>
        <v>2.1635251798561153</v>
      </c>
      <c r="G206" s="44">
        <f t="shared" si="53"/>
        <v>601.46</v>
      </c>
      <c r="H206" s="48">
        <f t="shared" si="54"/>
        <v>278</v>
      </c>
      <c r="I206" s="19">
        <v>177.12</v>
      </c>
      <c r="J206" s="20">
        <v>81</v>
      </c>
      <c r="K206" s="21">
        <v>187.89</v>
      </c>
      <c r="L206" s="22">
        <v>92</v>
      </c>
      <c r="M206" s="27"/>
      <c r="O206" s="23">
        <v>236.45</v>
      </c>
      <c r="P206" s="10">
        <v>105</v>
      </c>
      <c r="Q206" s="23"/>
      <c r="S206" s="23"/>
      <c r="U206" s="23"/>
      <c r="Y206" s="14">
        <f t="shared" si="55"/>
        <v>601.46</v>
      </c>
      <c r="Z206" s="15">
        <f t="shared" si="56"/>
        <v>278</v>
      </c>
      <c r="AA206" s="16">
        <f t="shared" si="57"/>
        <v>2.1635251798561153</v>
      </c>
    </row>
    <row r="207" spans="1:27" ht="21.75" customHeight="1">
      <c r="A207" s="1"/>
      <c r="B207" s="25" t="s">
        <v>107</v>
      </c>
      <c r="C207" s="25"/>
      <c r="E207" s="52">
        <v>1</v>
      </c>
      <c r="F207" s="43">
        <f t="shared" si="52"/>
        <v>2.1708641975308645</v>
      </c>
      <c r="G207" s="44">
        <f t="shared" si="53"/>
        <v>175.84</v>
      </c>
      <c r="H207" s="48">
        <f t="shared" si="54"/>
        <v>81</v>
      </c>
      <c r="I207" s="19">
        <v>175.84</v>
      </c>
      <c r="J207" s="20">
        <v>81</v>
      </c>
      <c r="K207" s="21"/>
      <c r="M207" s="27"/>
      <c r="O207" s="23"/>
      <c r="Q207" s="23"/>
      <c r="S207" s="23"/>
      <c r="U207" s="23"/>
      <c r="Y207" s="14">
        <f t="shared" si="55"/>
        <v>175.84</v>
      </c>
      <c r="Z207" s="15">
        <f t="shared" si="56"/>
        <v>81</v>
      </c>
      <c r="AA207" s="16">
        <f t="shared" si="57"/>
        <v>2.1708641975308645</v>
      </c>
    </row>
    <row r="208" spans="2:27" ht="21.75" customHeight="1">
      <c r="B208" s="33" t="s">
        <v>168</v>
      </c>
      <c r="E208" s="52">
        <v>1</v>
      </c>
      <c r="F208" s="43">
        <f t="shared" si="52"/>
        <v>2.222095238095238</v>
      </c>
      <c r="G208" s="44">
        <f t="shared" si="53"/>
        <v>233.32</v>
      </c>
      <c r="H208" s="48">
        <f t="shared" si="54"/>
        <v>105</v>
      </c>
      <c r="O208" s="10">
        <v>233.32</v>
      </c>
      <c r="P208" s="10">
        <v>105</v>
      </c>
      <c r="Y208" s="14">
        <f t="shared" si="55"/>
        <v>233.32</v>
      </c>
      <c r="Z208" s="15">
        <f t="shared" si="56"/>
        <v>105</v>
      </c>
      <c r="AA208" s="16">
        <f t="shared" si="57"/>
        <v>2.222095238095238</v>
      </c>
    </row>
    <row r="209" spans="1:27" ht="21.75" customHeight="1">
      <c r="A209" s="1"/>
      <c r="B209" s="25" t="s">
        <v>111</v>
      </c>
      <c r="C209" s="25"/>
      <c r="E209" s="52">
        <v>2</v>
      </c>
      <c r="F209" s="43">
        <f t="shared" si="52"/>
        <v>2.2238150289017344</v>
      </c>
      <c r="G209" s="44">
        <f t="shared" si="53"/>
        <v>384.72</v>
      </c>
      <c r="H209" s="48">
        <f t="shared" si="54"/>
        <v>173</v>
      </c>
      <c r="I209" s="19">
        <v>181.79</v>
      </c>
      <c r="J209" s="20">
        <v>81</v>
      </c>
      <c r="K209" s="21">
        <v>202.93</v>
      </c>
      <c r="L209" s="22">
        <v>92</v>
      </c>
      <c r="M209" s="27"/>
      <c r="O209" s="23"/>
      <c r="Q209" s="23"/>
      <c r="S209" s="23"/>
      <c r="U209" s="23"/>
      <c r="Y209" s="14">
        <f t="shared" si="55"/>
        <v>384.72</v>
      </c>
      <c r="Z209" s="15">
        <f t="shared" si="56"/>
        <v>173</v>
      </c>
      <c r="AA209" s="16">
        <f t="shared" si="57"/>
        <v>2.2238150289017344</v>
      </c>
    </row>
    <row r="210" spans="1:27" ht="21.75" customHeight="1">
      <c r="A210" s="1"/>
      <c r="B210" s="25" t="s">
        <v>186</v>
      </c>
      <c r="C210" s="25"/>
      <c r="E210" s="52">
        <v>1</v>
      </c>
      <c r="F210" s="43">
        <f t="shared" si="52"/>
        <v>2.2592045454545455</v>
      </c>
      <c r="G210" s="44">
        <f t="shared" si="53"/>
        <v>198.81</v>
      </c>
      <c r="H210" s="48">
        <f t="shared" si="54"/>
        <v>88</v>
      </c>
      <c r="I210" s="19"/>
      <c r="K210" s="21"/>
      <c r="M210" s="27">
        <v>198.81</v>
      </c>
      <c r="N210" s="22">
        <v>88</v>
      </c>
      <c r="O210" s="23"/>
      <c r="Q210" s="23"/>
      <c r="S210" s="23"/>
      <c r="U210" s="23"/>
      <c r="Y210" s="14">
        <f t="shared" si="55"/>
        <v>198.81</v>
      </c>
      <c r="Z210" s="15">
        <f t="shared" si="56"/>
        <v>88</v>
      </c>
      <c r="AA210" s="16">
        <f t="shared" si="57"/>
        <v>2.2592045454545455</v>
      </c>
    </row>
    <row r="211" spans="2:27" ht="21.75" customHeight="1">
      <c r="B211" s="33" t="s">
        <v>221</v>
      </c>
      <c r="E211" s="52">
        <v>1</v>
      </c>
      <c r="F211" s="43">
        <f t="shared" si="52"/>
        <v>2.266</v>
      </c>
      <c r="G211" s="44">
        <f t="shared" si="53"/>
        <v>237.93</v>
      </c>
      <c r="H211" s="48">
        <f t="shared" si="54"/>
        <v>105</v>
      </c>
      <c r="O211" s="10">
        <v>237.93</v>
      </c>
      <c r="P211" s="10">
        <v>105</v>
      </c>
      <c r="Y211" s="14">
        <f t="shared" si="55"/>
        <v>237.93</v>
      </c>
      <c r="Z211" s="15">
        <f t="shared" si="56"/>
        <v>105</v>
      </c>
      <c r="AA211" s="16">
        <f t="shared" si="57"/>
        <v>2.266</v>
      </c>
    </row>
    <row r="212" spans="2:27" ht="21.75" customHeight="1">
      <c r="B212" s="33" t="s">
        <v>222</v>
      </c>
      <c r="E212" s="52">
        <v>1</v>
      </c>
      <c r="F212" s="43">
        <f t="shared" si="52"/>
        <v>2.3484761904761906</v>
      </c>
      <c r="G212" s="44">
        <f t="shared" si="53"/>
        <v>246.59</v>
      </c>
      <c r="H212" s="48">
        <f t="shared" si="54"/>
        <v>105</v>
      </c>
      <c r="O212" s="10">
        <v>246.59</v>
      </c>
      <c r="P212" s="10">
        <v>105</v>
      </c>
      <c r="Y212" s="14">
        <f t="shared" si="55"/>
        <v>246.59</v>
      </c>
      <c r="Z212" s="15">
        <f t="shared" si="56"/>
        <v>105</v>
      </c>
      <c r="AA212" s="16">
        <f t="shared" si="57"/>
        <v>2.3484761904761906</v>
      </c>
    </row>
    <row r="213" spans="1:27" ht="21.75" customHeight="1">
      <c r="A213" s="1"/>
      <c r="B213" s="25" t="s">
        <v>108</v>
      </c>
      <c r="C213" s="25"/>
      <c r="E213" s="52">
        <v>2</v>
      </c>
      <c r="F213" s="43">
        <f t="shared" si="52"/>
        <v>2.3601156069364158</v>
      </c>
      <c r="G213" s="44">
        <f t="shared" si="53"/>
        <v>408.29999999999995</v>
      </c>
      <c r="H213" s="48">
        <f t="shared" si="54"/>
        <v>173</v>
      </c>
      <c r="I213" s="19">
        <v>176.92</v>
      </c>
      <c r="J213" s="20">
        <v>81</v>
      </c>
      <c r="K213" s="21">
        <v>231.38</v>
      </c>
      <c r="L213" s="22">
        <v>92</v>
      </c>
      <c r="M213" s="27"/>
      <c r="O213" s="23"/>
      <c r="Q213" s="23"/>
      <c r="S213" s="23"/>
      <c r="U213" s="23"/>
      <c r="Y213" s="14">
        <f t="shared" si="55"/>
        <v>408.29999999999995</v>
      </c>
      <c r="Z213" s="15">
        <f t="shared" si="56"/>
        <v>173</v>
      </c>
      <c r="AA213" s="16">
        <f t="shared" si="57"/>
        <v>2.3601156069364158</v>
      </c>
    </row>
    <row r="214" spans="1:27" ht="21.75" customHeight="1">
      <c r="A214" s="1"/>
      <c r="B214" s="25" t="s">
        <v>224</v>
      </c>
      <c r="C214" s="25"/>
      <c r="E214" s="52">
        <v>1</v>
      </c>
      <c r="F214" s="43">
        <f t="shared" si="52"/>
        <v>2.4439047619047622</v>
      </c>
      <c r="G214" s="44">
        <f t="shared" si="53"/>
        <v>256.61</v>
      </c>
      <c r="H214" s="48">
        <f t="shared" si="54"/>
        <v>105</v>
      </c>
      <c r="I214" s="19"/>
      <c r="K214" s="21"/>
      <c r="M214" s="27"/>
      <c r="O214" s="23">
        <v>256.61</v>
      </c>
      <c r="P214" s="10">
        <v>105</v>
      </c>
      <c r="Q214" s="23"/>
      <c r="S214" s="23"/>
      <c r="U214" s="23"/>
      <c r="Y214" s="14">
        <f t="shared" si="55"/>
        <v>256.61</v>
      </c>
      <c r="Z214" s="15">
        <f t="shared" si="56"/>
        <v>105</v>
      </c>
      <c r="AA214" s="16">
        <f t="shared" si="57"/>
        <v>2.4439047619047622</v>
      </c>
    </row>
    <row r="215" spans="1:27" ht="21.75" customHeight="1">
      <c r="A215" s="1"/>
      <c r="B215" s="25" t="s">
        <v>225</v>
      </c>
      <c r="C215" s="25"/>
      <c r="E215" s="52">
        <v>1</v>
      </c>
      <c r="F215" s="43">
        <f t="shared" si="52"/>
        <v>2.451619047619048</v>
      </c>
      <c r="G215" s="44">
        <f t="shared" si="53"/>
        <v>257.42</v>
      </c>
      <c r="H215" s="48">
        <f t="shared" si="54"/>
        <v>105</v>
      </c>
      <c r="I215" s="19"/>
      <c r="K215" s="21"/>
      <c r="M215" s="27"/>
      <c r="O215" s="23">
        <v>257.42</v>
      </c>
      <c r="P215" s="10">
        <v>105</v>
      </c>
      <c r="Q215" s="23"/>
      <c r="S215" s="23"/>
      <c r="U215" s="23"/>
      <c r="Y215" s="14">
        <f t="shared" si="55"/>
        <v>257.42</v>
      </c>
      <c r="Z215" s="15">
        <f t="shared" si="56"/>
        <v>105</v>
      </c>
      <c r="AA215" s="16">
        <f t="shared" si="57"/>
        <v>2.451619047619048</v>
      </c>
    </row>
    <row r="216" spans="1:27" ht="21.75" customHeight="1">
      <c r="A216" s="1"/>
      <c r="B216" s="25" t="s">
        <v>110</v>
      </c>
      <c r="C216" s="25"/>
      <c r="E216" s="52">
        <v>2</v>
      </c>
      <c r="F216" s="43">
        <f t="shared" si="52"/>
        <v>2.525664739884393</v>
      </c>
      <c r="G216" s="44">
        <f t="shared" si="53"/>
        <v>436.94</v>
      </c>
      <c r="H216" s="48">
        <f t="shared" si="54"/>
        <v>173</v>
      </c>
      <c r="I216" s="19">
        <v>179.51</v>
      </c>
      <c r="J216" s="20">
        <v>81</v>
      </c>
      <c r="K216" s="21">
        <v>257.43</v>
      </c>
      <c r="L216" s="22">
        <v>92</v>
      </c>
      <c r="M216" s="27"/>
      <c r="O216" s="23"/>
      <c r="Q216" s="23"/>
      <c r="S216" s="23"/>
      <c r="U216" s="23"/>
      <c r="Y216" s="14">
        <f t="shared" si="55"/>
        <v>436.94</v>
      </c>
      <c r="Z216" s="15">
        <f t="shared" si="56"/>
        <v>173</v>
      </c>
      <c r="AA216" s="16">
        <f t="shared" si="57"/>
        <v>2.525664739884393</v>
      </c>
    </row>
    <row r="217" spans="1:27" ht="21.75" customHeight="1">
      <c r="A217" s="1"/>
      <c r="B217" s="25" t="s">
        <v>158</v>
      </c>
      <c r="C217" s="25"/>
      <c r="E217" s="52">
        <v>2</v>
      </c>
      <c r="F217" s="43">
        <f t="shared" si="52"/>
        <v>2.541098265895954</v>
      </c>
      <c r="G217" s="44">
        <f t="shared" si="53"/>
        <v>439.61</v>
      </c>
      <c r="H217" s="48">
        <f t="shared" si="54"/>
        <v>173</v>
      </c>
      <c r="I217" s="19">
        <v>184.33</v>
      </c>
      <c r="J217" s="20">
        <v>81</v>
      </c>
      <c r="K217" s="21">
        <v>255.28</v>
      </c>
      <c r="L217" s="22">
        <v>92</v>
      </c>
      <c r="M217" s="27"/>
      <c r="O217" s="23"/>
      <c r="Q217" s="23"/>
      <c r="S217" s="23"/>
      <c r="U217" s="23"/>
      <c r="Y217" s="14">
        <f t="shared" si="55"/>
        <v>439.61</v>
      </c>
      <c r="Z217" s="15">
        <f t="shared" si="56"/>
        <v>173</v>
      </c>
      <c r="AA217" s="16">
        <f t="shared" si="57"/>
        <v>2.541098265895954</v>
      </c>
    </row>
    <row r="218" spans="1:27" ht="21.75" customHeight="1">
      <c r="A218" s="1"/>
      <c r="B218" s="25" t="s">
        <v>188</v>
      </c>
      <c r="C218" s="25"/>
      <c r="E218" s="52">
        <v>2</v>
      </c>
      <c r="F218" s="43">
        <f t="shared" si="52"/>
        <v>2.5449732620320855</v>
      </c>
      <c r="G218" s="44">
        <f t="shared" si="53"/>
        <v>475.90999999999997</v>
      </c>
      <c r="H218" s="48">
        <f t="shared" si="54"/>
        <v>187</v>
      </c>
      <c r="I218" s="19"/>
      <c r="K218" s="21"/>
      <c r="M218" s="27">
        <v>222.37</v>
      </c>
      <c r="N218" s="22">
        <v>88</v>
      </c>
      <c r="O218" s="23"/>
      <c r="Q218" s="23">
        <v>253.54</v>
      </c>
      <c r="R218" s="24">
        <v>99</v>
      </c>
      <c r="S218" s="23"/>
      <c r="U218" s="23"/>
      <c r="Y218" s="14">
        <f t="shared" si="55"/>
        <v>475.90999999999997</v>
      </c>
      <c r="Z218" s="15">
        <f t="shared" si="56"/>
        <v>187</v>
      </c>
      <c r="AA218" s="16">
        <f t="shared" si="57"/>
        <v>2.5449732620320855</v>
      </c>
    </row>
    <row r="219" spans="1:27" ht="21.75" customHeight="1">
      <c r="A219" s="1"/>
      <c r="B219" s="25" t="s">
        <v>226</v>
      </c>
      <c r="C219" s="25"/>
      <c r="E219" s="52">
        <v>1</v>
      </c>
      <c r="F219" s="43">
        <f t="shared" si="52"/>
        <v>2.562095238095238</v>
      </c>
      <c r="G219" s="44">
        <f t="shared" si="53"/>
        <v>269.02</v>
      </c>
      <c r="H219" s="48">
        <f t="shared" si="54"/>
        <v>105</v>
      </c>
      <c r="I219" s="19"/>
      <c r="K219" s="21"/>
      <c r="M219" s="27"/>
      <c r="O219" s="23">
        <v>269.02</v>
      </c>
      <c r="P219" s="10">
        <v>105</v>
      </c>
      <c r="Q219" s="23"/>
      <c r="S219" s="23"/>
      <c r="U219" s="23"/>
      <c r="Y219" s="14">
        <f t="shared" si="55"/>
        <v>269.02</v>
      </c>
      <c r="Z219" s="15">
        <f t="shared" si="56"/>
        <v>105</v>
      </c>
      <c r="AA219" s="16">
        <f t="shared" si="57"/>
        <v>2.562095238095238</v>
      </c>
    </row>
    <row r="220" spans="1:27" ht="21.75" customHeight="1">
      <c r="A220" s="1"/>
      <c r="B220" s="25" t="s">
        <v>157</v>
      </c>
      <c r="C220" s="25"/>
      <c r="E220" s="52">
        <v>2</v>
      </c>
      <c r="F220" s="43">
        <f t="shared" si="52"/>
        <v>2.6037055837563448</v>
      </c>
      <c r="G220" s="44">
        <f t="shared" si="53"/>
        <v>512.93</v>
      </c>
      <c r="H220" s="48">
        <f t="shared" si="54"/>
        <v>197</v>
      </c>
      <c r="I220" s="19"/>
      <c r="K220" s="21">
        <v>252.85</v>
      </c>
      <c r="L220" s="22">
        <v>92</v>
      </c>
      <c r="M220" s="27"/>
      <c r="O220" s="23">
        <v>260.08</v>
      </c>
      <c r="P220" s="10">
        <v>105</v>
      </c>
      <c r="Q220" s="23"/>
      <c r="S220" s="23"/>
      <c r="U220" s="23"/>
      <c r="Y220" s="14">
        <f t="shared" si="55"/>
        <v>512.93</v>
      </c>
      <c r="Z220" s="15">
        <f t="shared" si="56"/>
        <v>197</v>
      </c>
      <c r="AA220" s="16">
        <f t="shared" si="57"/>
        <v>2.6037055837563448</v>
      </c>
    </row>
    <row r="221" spans="1:27" ht="21.75" customHeight="1">
      <c r="A221" s="1"/>
      <c r="B221" s="25" t="s">
        <v>227</v>
      </c>
      <c r="C221" s="25"/>
      <c r="E221" s="52">
        <v>1</v>
      </c>
      <c r="F221" s="43">
        <f t="shared" si="52"/>
        <v>2.624095238095238</v>
      </c>
      <c r="G221" s="44">
        <f t="shared" si="53"/>
        <v>275.53</v>
      </c>
      <c r="H221" s="48">
        <f t="shared" si="54"/>
        <v>105</v>
      </c>
      <c r="I221" s="19"/>
      <c r="K221" s="21"/>
      <c r="M221" s="27"/>
      <c r="O221" s="23">
        <v>275.53</v>
      </c>
      <c r="P221" s="10">
        <v>105</v>
      </c>
      <c r="Q221" s="23"/>
      <c r="S221" s="23"/>
      <c r="U221" s="23"/>
      <c r="Y221" s="14">
        <f t="shared" si="55"/>
        <v>275.53</v>
      </c>
      <c r="Z221" s="15">
        <f t="shared" si="56"/>
        <v>105</v>
      </c>
      <c r="AA221" s="16">
        <f t="shared" si="57"/>
        <v>2.624095238095238</v>
      </c>
    </row>
    <row r="222" spans="1:27" ht="21.75" customHeight="1">
      <c r="A222" s="1"/>
      <c r="B222" s="25" t="s">
        <v>112</v>
      </c>
      <c r="C222" s="25"/>
      <c r="E222" s="52">
        <v>2</v>
      </c>
      <c r="F222" s="43">
        <f t="shared" si="52"/>
        <v>2.625</v>
      </c>
      <c r="G222" s="44">
        <f t="shared" si="53"/>
        <v>488.25</v>
      </c>
      <c r="H222" s="48">
        <f t="shared" si="54"/>
        <v>186</v>
      </c>
      <c r="I222" s="19">
        <v>190.93</v>
      </c>
      <c r="J222" s="20">
        <v>81</v>
      </c>
      <c r="K222" s="21"/>
      <c r="M222" s="27"/>
      <c r="O222" s="23">
        <v>297.32</v>
      </c>
      <c r="P222" s="10">
        <v>105</v>
      </c>
      <c r="Q222" s="23"/>
      <c r="S222" s="23"/>
      <c r="U222" s="23"/>
      <c r="Y222" s="14">
        <f t="shared" si="55"/>
        <v>488.25</v>
      </c>
      <c r="Z222" s="15">
        <f t="shared" si="56"/>
        <v>186</v>
      </c>
      <c r="AA222" s="16">
        <f t="shared" si="57"/>
        <v>2.625</v>
      </c>
    </row>
    <row r="223" spans="1:27" ht="21.75" customHeight="1">
      <c r="A223" s="1"/>
      <c r="B223" s="25" t="s">
        <v>114</v>
      </c>
      <c r="C223" s="25"/>
      <c r="E223" s="52">
        <v>3</v>
      </c>
      <c r="F223" s="43">
        <f t="shared" si="52"/>
        <v>2.6308992805755396</v>
      </c>
      <c r="G223" s="44">
        <f t="shared" si="53"/>
        <v>731.39</v>
      </c>
      <c r="H223" s="48">
        <f t="shared" si="54"/>
        <v>278</v>
      </c>
      <c r="I223" s="19">
        <v>232.19</v>
      </c>
      <c r="J223" s="20">
        <v>81</v>
      </c>
      <c r="K223" s="21">
        <v>240.85</v>
      </c>
      <c r="L223" s="22">
        <v>92</v>
      </c>
      <c r="M223" s="27"/>
      <c r="O223" s="23">
        <v>258.35</v>
      </c>
      <c r="P223" s="10">
        <v>105</v>
      </c>
      <c r="Q223" s="23"/>
      <c r="S223" s="23"/>
      <c r="U223" s="23"/>
      <c r="Y223" s="14">
        <f t="shared" si="55"/>
        <v>731.39</v>
      </c>
      <c r="Z223" s="15">
        <f t="shared" si="56"/>
        <v>278</v>
      </c>
      <c r="AA223" s="16">
        <f t="shared" si="57"/>
        <v>2.6308992805755396</v>
      </c>
    </row>
    <row r="224" spans="1:27" ht="21.75" customHeight="1">
      <c r="A224" s="1"/>
      <c r="B224" s="25" t="s">
        <v>156</v>
      </c>
      <c r="C224" s="25"/>
      <c r="E224" s="52">
        <v>1</v>
      </c>
      <c r="F224" s="43">
        <f aca="true" t="shared" si="58" ref="F224:F245">Y224/Z224</f>
        <v>2.6381521739130434</v>
      </c>
      <c r="G224" s="44">
        <f aca="true" t="shared" si="59" ref="G224:G245">SUM(I224,K224,M224,O224,Q224,S224,U224,W224)</f>
        <v>242.71</v>
      </c>
      <c r="H224" s="48">
        <f aca="true" t="shared" si="60" ref="H224:H245">SUM(J224,L224,N224,P224,R224,T224,V224,X224)</f>
        <v>92</v>
      </c>
      <c r="I224" s="19"/>
      <c r="K224" s="21">
        <v>242.71</v>
      </c>
      <c r="L224" s="22">
        <v>92</v>
      </c>
      <c r="M224" s="27"/>
      <c r="O224" s="23"/>
      <c r="Q224" s="23"/>
      <c r="S224" s="23"/>
      <c r="U224" s="23"/>
      <c r="Y224" s="14">
        <f aca="true" t="shared" si="61" ref="Y224:Y245">SUM(I224,K224,M224,O224,Q224,S224,U224,W224)</f>
        <v>242.71</v>
      </c>
      <c r="Z224" s="15">
        <f aca="true" t="shared" si="62" ref="Z224:Z245">SUM(J224,L224,N224,P224,R224,T224,V224,X224)</f>
        <v>92</v>
      </c>
      <c r="AA224" s="16">
        <f aca="true" t="shared" si="63" ref="AA224:AA245">Y224/Z224</f>
        <v>2.6381521739130434</v>
      </c>
    </row>
    <row r="225" spans="1:27" ht="21.75" customHeight="1">
      <c r="A225" s="1"/>
      <c r="B225" s="25" t="s">
        <v>223</v>
      </c>
      <c r="C225" s="25"/>
      <c r="E225" s="52">
        <v>2</v>
      </c>
      <c r="F225" s="43">
        <f t="shared" si="58"/>
        <v>2.6579411764705885</v>
      </c>
      <c r="G225" s="44">
        <f t="shared" si="59"/>
        <v>542.22</v>
      </c>
      <c r="H225" s="48">
        <f t="shared" si="60"/>
        <v>204</v>
      </c>
      <c r="I225" s="19"/>
      <c r="K225" s="21"/>
      <c r="M225" s="27"/>
      <c r="O225" s="23">
        <v>255.66</v>
      </c>
      <c r="P225" s="10">
        <v>105</v>
      </c>
      <c r="Q225" s="23">
        <v>286.56</v>
      </c>
      <c r="R225" s="24">
        <v>99</v>
      </c>
      <c r="S225" s="23"/>
      <c r="U225" s="23"/>
      <c r="Y225" s="14">
        <f t="shared" si="61"/>
        <v>542.22</v>
      </c>
      <c r="Z225" s="15">
        <f t="shared" si="62"/>
        <v>204</v>
      </c>
      <c r="AA225" s="16">
        <f t="shared" si="63"/>
        <v>2.6579411764705885</v>
      </c>
    </row>
    <row r="226" spans="1:27" ht="21.75" customHeight="1">
      <c r="A226" s="1"/>
      <c r="B226" s="25" t="s">
        <v>228</v>
      </c>
      <c r="C226" s="25"/>
      <c r="E226" s="52">
        <v>1</v>
      </c>
      <c r="F226" s="43">
        <f t="shared" si="58"/>
        <v>2.6804761904761905</v>
      </c>
      <c r="G226" s="44">
        <f t="shared" si="59"/>
        <v>281.45</v>
      </c>
      <c r="H226" s="48">
        <f t="shared" si="60"/>
        <v>105</v>
      </c>
      <c r="I226" s="19"/>
      <c r="K226" s="21"/>
      <c r="M226" s="27"/>
      <c r="O226" s="23">
        <v>281.45</v>
      </c>
      <c r="P226" s="10">
        <v>105</v>
      </c>
      <c r="Q226" s="23"/>
      <c r="S226" s="23"/>
      <c r="U226" s="23"/>
      <c r="Y226" s="14">
        <f t="shared" si="61"/>
        <v>281.45</v>
      </c>
      <c r="Z226" s="15">
        <f t="shared" si="62"/>
        <v>105</v>
      </c>
      <c r="AA226" s="16">
        <f t="shared" si="63"/>
        <v>2.6804761904761905</v>
      </c>
    </row>
    <row r="227" spans="1:27" ht="21.75" customHeight="1">
      <c r="A227" s="1"/>
      <c r="B227" s="25" t="s">
        <v>229</v>
      </c>
      <c r="C227" s="25"/>
      <c r="E227" s="52">
        <v>1</v>
      </c>
      <c r="F227" s="43">
        <f t="shared" si="58"/>
        <v>2.6876190476190476</v>
      </c>
      <c r="G227" s="44">
        <f t="shared" si="59"/>
        <v>282.2</v>
      </c>
      <c r="H227" s="48">
        <f t="shared" si="60"/>
        <v>105</v>
      </c>
      <c r="I227" s="19"/>
      <c r="K227" s="21"/>
      <c r="M227" s="27"/>
      <c r="O227" s="23">
        <v>282.2</v>
      </c>
      <c r="P227" s="10">
        <v>105</v>
      </c>
      <c r="Q227" s="23"/>
      <c r="S227" s="23"/>
      <c r="U227" s="23"/>
      <c r="Y227" s="14">
        <f t="shared" si="61"/>
        <v>282.2</v>
      </c>
      <c r="Z227" s="15">
        <f t="shared" si="62"/>
        <v>105</v>
      </c>
      <c r="AA227" s="16">
        <f t="shared" si="63"/>
        <v>2.6876190476190476</v>
      </c>
    </row>
    <row r="228" spans="1:27" ht="21.75" customHeight="1">
      <c r="A228" s="1"/>
      <c r="B228" s="25" t="s">
        <v>230</v>
      </c>
      <c r="C228" s="25"/>
      <c r="E228" s="52">
        <v>2</v>
      </c>
      <c r="F228" s="43">
        <f t="shared" si="58"/>
        <v>2.7975490196078434</v>
      </c>
      <c r="G228" s="44">
        <f t="shared" si="59"/>
        <v>570.7</v>
      </c>
      <c r="H228" s="48">
        <f t="shared" si="60"/>
        <v>204</v>
      </c>
      <c r="I228" s="19"/>
      <c r="K228" s="21"/>
      <c r="M228" s="27"/>
      <c r="O228" s="23">
        <v>298.77</v>
      </c>
      <c r="P228" s="10">
        <v>105</v>
      </c>
      <c r="Q228" s="23">
        <v>271.93</v>
      </c>
      <c r="R228" s="24">
        <v>99</v>
      </c>
      <c r="S228" s="23"/>
      <c r="U228" s="23"/>
      <c r="Y228" s="14">
        <f t="shared" si="61"/>
        <v>570.7</v>
      </c>
      <c r="Z228" s="15">
        <f t="shared" si="62"/>
        <v>204</v>
      </c>
      <c r="AA228" s="16">
        <f t="shared" si="63"/>
        <v>2.7975490196078434</v>
      </c>
    </row>
    <row r="229" spans="1:27" ht="21.75" customHeight="1">
      <c r="A229" s="1"/>
      <c r="B229" s="25" t="s">
        <v>189</v>
      </c>
      <c r="C229" s="25"/>
      <c r="E229" s="52">
        <v>1</v>
      </c>
      <c r="F229" s="43">
        <f t="shared" si="58"/>
        <v>2.859659090909091</v>
      </c>
      <c r="G229" s="44">
        <f t="shared" si="59"/>
        <v>251.65</v>
      </c>
      <c r="H229" s="48">
        <f t="shared" si="60"/>
        <v>88</v>
      </c>
      <c r="I229" s="19"/>
      <c r="K229" s="21"/>
      <c r="M229" s="27">
        <v>251.65</v>
      </c>
      <c r="N229" s="22">
        <v>88</v>
      </c>
      <c r="O229" s="23"/>
      <c r="Q229" s="23"/>
      <c r="S229" s="23"/>
      <c r="U229" s="23"/>
      <c r="Y229" s="14">
        <f t="shared" si="61"/>
        <v>251.65</v>
      </c>
      <c r="Z229" s="15">
        <f t="shared" si="62"/>
        <v>88</v>
      </c>
      <c r="AA229" s="16">
        <f t="shared" si="63"/>
        <v>2.859659090909091</v>
      </c>
    </row>
    <row r="230" spans="1:27" ht="21.75" customHeight="1">
      <c r="A230" s="1"/>
      <c r="B230" s="25" t="s">
        <v>231</v>
      </c>
      <c r="C230" s="25"/>
      <c r="E230" s="52">
        <v>1</v>
      </c>
      <c r="F230" s="43">
        <f t="shared" si="58"/>
        <v>2.861904761904762</v>
      </c>
      <c r="G230" s="44">
        <f t="shared" si="59"/>
        <v>300.5</v>
      </c>
      <c r="H230" s="48">
        <f t="shared" si="60"/>
        <v>105</v>
      </c>
      <c r="I230" s="19"/>
      <c r="K230" s="21"/>
      <c r="M230" s="27"/>
      <c r="O230" s="23">
        <v>300.5</v>
      </c>
      <c r="P230" s="10">
        <v>105</v>
      </c>
      <c r="Q230" s="23"/>
      <c r="S230" s="23"/>
      <c r="U230" s="23"/>
      <c r="Y230" s="14">
        <f t="shared" si="61"/>
        <v>300.5</v>
      </c>
      <c r="Z230" s="15">
        <f t="shared" si="62"/>
        <v>105</v>
      </c>
      <c r="AA230" s="16">
        <f t="shared" si="63"/>
        <v>2.861904761904762</v>
      </c>
    </row>
    <row r="231" spans="1:27" ht="21.75" customHeight="1">
      <c r="A231" s="1"/>
      <c r="B231" s="25" t="s">
        <v>159</v>
      </c>
      <c r="C231" s="25"/>
      <c r="E231" s="52">
        <v>2</v>
      </c>
      <c r="F231" s="43">
        <f t="shared" si="58"/>
        <v>2.9198986486486485</v>
      </c>
      <c r="G231" s="44">
        <f t="shared" si="59"/>
        <v>864.29</v>
      </c>
      <c r="H231" s="48">
        <f t="shared" si="60"/>
        <v>296</v>
      </c>
      <c r="I231" s="19"/>
      <c r="K231" s="21">
        <v>258.15</v>
      </c>
      <c r="L231" s="22">
        <v>92</v>
      </c>
      <c r="M231" s="27"/>
      <c r="O231" s="23">
        <v>252.43</v>
      </c>
      <c r="P231" s="10">
        <v>105</v>
      </c>
      <c r="Q231" s="23">
        <v>353.71</v>
      </c>
      <c r="R231" s="24">
        <v>99</v>
      </c>
      <c r="S231" s="23"/>
      <c r="U231" s="23"/>
      <c r="Y231" s="14">
        <f t="shared" si="61"/>
        <v>864.29</v>
      </c>
      <c r="Z231" s="15">
        <f t="shared" si="62"/>
        <v>296</v>
      </c>
      <c r="AA231" s="16">
        <f t="shared" si="63"/>
        <v>2.9198986486486485</v>
      </c>
    </row>
    <row r="232" spans="1:27" ht="21.75" customHeight="1">
      <c r="A232" s="1"/>
      <c r="B232" s="25" t="s">
        <v>232</v>
      </c>
      <c r="C232" s="25"/>
      <c r="E232" s="52">
        <v>1</v>
      </c>
      <c r="F232" s="43">
        <f t="shared" si="58"/>
        <v>2.9211428571428573</v>
      </c>
      <c r="G232" s="44">
        <f t="shared" si="59"/>
        <v>306.72</v>
      </c>
      <c r="H232" s="48">
        <f t="shared" si="60"/>
        <v>105</v>
      </c>
      <c r="I232" s="19"/>
      <c r="K232" s="21"/>
      <c r="M232" s="27"/>
      <c r="O232" s="23">
        <v>306.72</v>
      </c>
      <c r="P232" s="10">
        <v>105</v>
      </c>
      <c r="Q232" s="23"/>
      <c r="S232" s="23"/>
      <c r="U232" s="23"/>
      <c r="Y232" s="14">
        <f t="shared" si="61"/>
        <v>306.72</v>
      </c>
      <c r="Z232" s="15">
        <f t="shared" si="62"/>
        <v>105</v>
      </c>
      <c r="AA232" s="16">
        <f t="shared" si="63"/>
        <v>2.9211428571428573</v>
      </c>
    </row>
    <row r="233" spans="1:27" ht="21.75" customHeight="1">
      <c r="A233" s="1"/>
      <c r="B233" s="25" t="s">
        <v>233</v>
      </c>
      <c r="C233" s="25"/>
      <c r="E233" s="52">
        <v>1</v>
      </c>
      <c r="F233" s="43">
        <f t="shared" si="58"/>
        <v>3.0390476190476194</v>
      </c>
      <c r="G233" s="44">
        <f t="shared" si="59"/>
        <v>319.1</v>
      </c>
      <c r="H233" s="48">
        <f t="shared" si="60"/>
        <v>105</v>
      </c>
      <c r="I233" s="19"/>
      <c r="K233" s="21"/>
      <c r="M233" s="27"/>
      <c r="O233" s="23">
        <v>319.1</v>
      </c>
      <c r="P233" s="10">
        <v>105</v>
      </c>
      <c r="Q233" s="23"/>
      <c r="S233" s="23"/>
      <c r="U233" s="23"/>
      <c r="Y233" s="14">
        <f t="shared" si="61"/>
        <v>319.1</v>
      </c>
      <c r="Z233" s="15">
        <f t="shared" si="62"/>
        <v>105</v>
      </c>
      <c r="AA233" s="16">
        <f t="shared" si="63"/>
        <v>3.0390476190476194</v>
      </c>
    </row>
    <row r="234" spans="1:27" ht="21.75" customHeight="1">
      <c r="A234" s="1"/>
      <c r="B234" s="25" t="s">
        <v>234</v>
      </c>
      <c r="C234" s="25"/>
      <c r="E234" s="52">
        <v>1</v>
      </c>
      <c r="F234" s="43">
        <f t="shared" si="58"/>
        <v>3.131238095238095</v>
      </c>
      <c r="G234" s="44">
        <f t="shared" si="59"/>
        <v>328.78</v>
      </c>
      <c r="H234" s="48">
        <f t="shared" si="60"/>
        <v>105</v>
      </c>
      <c r="I234" s="19"/>
      <c r="K234" s="21"/>
      <c r="M234" s="27"/>
      <c r="O234" s="23">
        <v>328.78</v>
      </c>
      <c r="P234" s="10">
        <v>105</v>
      </c>
      <c r="Q234" s="23"/>
      <c r="S234" s="23"/>
      <c r="U234" s="23"/>
      <c r="Y234" s="14">
        <f t="shared" si="61"/>
        <v>328.78</v>
      </c>
      <c r="Z234" s="15">
        <f t="shared" si="62"/>
        <v>105</v>
      </c>
      <c r="AA234" s="16">
        <f t="shared" si="63"/>
        <v>3.131238095238095</v>
      </c>
    </row>
    <row r="235" spans="1:27" ht="21.75" customHeight="1">
      <c r="A235" s="1"/>
      <c r="B235" s="25" t="s">
        <v>160</v>
      </c>
      <c r="C235" s="25"/>
      <c r="E235" s="52">
        <v>1</v>
      </c>
      <c r="F235" s="43">
        <f t="shared" si="58"/>
        <v>3.192391304347826</v>
      </c>
      <c r="G235" s="44">
        <f t="shared" si="59"/>
        <v>293.7</v>
      </c>
      <c r="H235" s="48">
        <f t="shared" si="60"/>
        <v>92</v>
      </c>
      <c r="I235" s="19"/>
      <c r="K235" s="21">
        <v>293.7</v>
      </c>
      <c r="L235" s="22">
        <v>92</v>
      </c>
      <c r="M235" s="27"/>
      <c r="O235" s="23"/>
      <c r="Q235" s="23"/>
      <c r="S235" s="23"/>
      <c r="U235" s="23"/>
      <c r="Y235" s="14">
        <f t="shared" si="61"/>
        <v>293.7</v>
      </c>
      <c r="Z235" s="15">
        <f t="shared" si="62"/>
        <v>92</v>
      </c>
      <c r="AA235" s="16">
        <f t="shared" si="63"/>
        <v>3.192391304347826</v>
      </c>
    </row>
    <row r="236" spans="1:27" ht="21.75" customHeight="1">
      <c r="A236" s="1"/>
      <c r="B236" s="25" t="s">
        <v>190</v>
      </c>
      <c r="C236" s="25"/>
      <c r="E236" s="52">
        <v>1</v>
      </c>
      <c r="F236" s="43">
        <f t="shared" si="58"/>
        <v>3.2048863636363634</v>
      </c>
      <c r="G236" s="44">
        <f t="shared" si="59"/>
        <v>282.03</v>
      </c>
      <c r="H236" s="48">
        <f t="shared" si="60"/>
        <v>88</v>
      </c>
      <c r="I236" s="19"/>
      <c r="K236" s="21"/>
      <c r="M236" s="27">
        <v>282.03</v>
      </c>
      <c r="N236" s="22">
        <v>88</v>
      </c>
      <c r="O236" s="23"/>
      <c r="Q236" s="23"/>
      <c r="S236" s="23"/>
      <c r="U236" s="23"/>
      <c r="Y236" s="14">
        <f t="shared" si="61"/>
        <v>282.03</v>
      </c>
      <c r="Z236" s="15">
        <f t="shared" si="62"/>
        <v>88</v>
      </c>
      <c r="AA236" s="16">
        <f t="shared" si="63"/>
        <v>3.2048863636363634</v>
      </c>
    </row>
    <row r="237" spans="1:27" ht="21.75" customHeight="1">
      <c r="A237" s="1"/>
      <c r="B237" s="25" t="s">
        <v>235</v>
      </c>
      <c r="C237" s="25"/>
      <c r="E237" s="52">
        <v>2</v>
      </c>
      <c r="F237" s="43">
        <f t="shared" si="58"/>
        <v>3.247142857142857</v>
      </c>
      <c r="G237" s="44">
        <f t="shared" si="59"/>
        <v>340.95</v>
      </c>
      <c r="H237" s="48">
        <f t="shared" si="60"/>
        <v>105</v>
      </c>
      <c r="I237" s="19"/>
      <c r="K237" s="21"/>
      <c r="M237" s="27"/>
      <c r="O237" s="23">
        <v>340.95</v>
      </c>
      <c r="P237" s="10">
        <v>105</v>
      </c>
      <c r="Q237" s="23"/>
      <c r="S237" s="23"/>
      <c r="U237" s="23"/>
      <c r="Y237" s="14">
        <f t="shared" si="61"/>
        <v>340.95</v>
      </c>
      <c r="Z237" s="15">
        <f t="shared" si="62"/>
        <v>105</v>
      </c>
      <c r="AA237" s="16">
        <f t="shared" si="63"/>
        <v>3.247142857142857</v>
      </c>
    </row>
    <row r="238" spans="1:27" ht="21.75" customHeight="1">
      <c r="A238" s="1"/>
      <c r="B238" s="25" t="s">
        <v>161</v>
      </c>
      <c r="C238" s="25"/>
      <c r="E238" s="52">
        <v>3</v>
      </c>
      <c r="F238" s="43">
        <f t="shared" si="58"/>
        <v>3.2744594594594596</v>
      </c>
      <c r="G238" s="44">
        <f t="shared" si="59"/>
        <v>969.24</v>
      </c>
      <c r="H238" s="48">
        <f t="shared" si="60"/>
        <v>296</v>
      </c>
      <c r="I238" s="19"/>
      <c r="K238" s="21">
        <v>317.07</v>
      </c>
      <c r="L238" s="22">
        <v>92</v>
      </c>
      <c r="M238" s="27"/>
      <c r="O238" s="23">
        <v>308.62</v>
      </c>
      <c r="P238" s="10">
        <v>105</v>
      </c>
      <c r="Q238" s="23">
        <v>343.55</v>
      </c>
      <c r="R238" s="24">
        <v>99</v>
      </c>
      <c r="S238" s="23"/>
      <c r="U238" s="23"/>
      <c r="Y238" s="14">
        <f t="shared" si="61"/>
        <v>969.24</v>
      </c>
      <c r="Z238" s="15">
        <f t="shared" si="62"/>
        <v>296</v>
      </c>
      <c r="AA238" s="16">
        <f t="shared" si="63"/>
        <v>3.2744594594594596</v>
      </c>
    </row>
    <row r="239" spans="1:27" ht="21.75" customHeight="1">
      <c r="A239" s="1"/>
      <c r="B239" s="25" t="s">
        <v>115</v>
      </c>
      <c r="C239" s="25"/>
      <c r="E239" s="52">
        <v>2</v>
      </c>
      <c r="F239" s="43">
        <f t="shared" si="58"/>
        <v>3.4219075144508673</v>
      </c>
      <c r="G239" s="44">
        <f t="shared" si="59"/>
        <v>591.99</v>
      </c>
      <c r="H239" s="48">
        <f t="shared" si="60"/>
        <v>173</v>
      </c>
      <c r="I239" s="19">
        <v>284.79</v>
      </c>
      <c r="J239" s="20">
        <v>81</v>
      </c>
      <c r="K239" s="21">
        <v>307.2</v>
      </c>
      <c r="L239" s="22">
        <v>92</v>
      </c>
      <c r="M239" s="27"/>
      <c r="O239" s="23"/>
      <c r="Q239" s="23"/>
      <c r="S239" s="23"/>
      <c r="U239" s="23"/>
      <c r="Y239" s="14">
        <f t="shared" si="61"/>
        <v>591.99</v>
      </c>
      <c r="Z239" s="15">
        <f t="shared" si="62"/>
        <v>173</v>
      </c>
      <c r="AA239" s="16">
        <f t="shared" si="63"/>
        <v>3.4219075144508673</v>
      </c>
    </row>
    <row r="240" spans="1:27" ht="21.75" customHeight="1">
      <c r="A240" s="1"/>
      <c r="B240" s="25" t="s">
        <v>237</v>
      </c>
      <c r="C240" s="25"/>
      <c r="E240" s="52">
        <v>2</v>
      </c>
      <c r="F240" s="43">
        <f t="shared" si="58"/>
        <v>3.6031372549019607</v>
      </c>
      <c r="G240" s="44">
        <f t="shared" si="59"/>
        <v>735.04</v>
      </c>
      <c r="H240" s="48">
        <f t="shared" si="60"/>
        <v>204</v>
      </c>
      <c r="I240" s="19"/>
      <c r="K240" s="21"/>
      <c r="M240" s="27"/>
      <c r="O240" s="23">
        <v>405.37</v>
      </c>
      <c r="P240" s="10">
        <v>105</v>
      </c>
      <c r="Q240" s="23">
        <v>329.67</v>
      </c>
      <c r="R240" s="24">
        <v>99</v>
      </c>
      <c r="S240" s="23"/>
      <c r="U240" s="23"/>
      <c r="Y240" s="14">
        <f t="shared" si="61"/>
        <v>735.04</v>
      </c>
      <c r="Z240" s="15">
        <f t="shared" si="62"/>
        <v>204</v>
      </c>
      <c r="AA240" s="16">
        <f t="shared" si="63"/>
        <v>3.6031372549019607</v>
      </c>
    </row>
    <row r="241" spans="1:27" ht="21.75" customHeight="1">
      <c r="A241" s="1"/>
      <c r="B241" s="25" t="s">
        <v>236</v>
      </c>
      <c r="C241" s="25"/>
      <c r="E241" s="52">
        <v>1</v>
      </c>
      <c r="F241" s="43">
        <f t="shared" si="58"/>
        <v>3.7613333333333334</v>
      </c>
      <c r="G241" s="44">
        <f t="shared" si="59"/>
        <v>394.94</v>
      </c>
      <c r="H241" s="48">
        <f t="shared" si="60"/>
        <v>105</v>
      </c>
      <c r="I241" s="19"/>
      <c r="K241" s="21"/>
      <c r="M241" s="27"/>
      <c r="O241" s="23">
        <v>394.94</v>
      </c>
      <c r="P241" s="10">
        <v>105</v>
      </c>
      <c r="Q241" s="23"/>
      <c r="S241" s="23"/>
      <c r="U241" s="23"/>
      <c r="Y241" s="14">
        <f t="shared" si="61"/>
        <v>394.94</v>
      </c>
      <c r="Z241" s="15">
        <f t="shared" si="62"/>
        <v>105</v>
      </c>
      <c r="AA241" s="16">
        <f t="shared" si="63"/>
        <v>3.7613333333333334</v>
      </c>
    </row>
    <row r="242" spans="1:27" ht="21.75" customHeight="1">
      <c r="A242" s="1"/>
      <c r="B242" s="25" t="s">
        <v>162</v>
      </c>
      <c r="C242" s="25"/>
      <c r="E242" s="52">
        <v>1</v>
      </c>
      <c r="F242" s="43">
        <f t="shared" si="58"/>
        <v>4.433369565217391</v>
      </c>
      <c r="G242" s="44">
        <f t="shared" si="59"/>
        <v>407.87</v>
      </c>
      <c r="H242" s="48">
        <f t="shared" si="60"/>
        <v>92</v>
      </c>
      <c r="I242" s="19"/>
      <c r="K242" s="21">
        <v>407.87</v>
      </c>
      <c r="L242" s="22">
        <v>92</v>
      </c>
      <c r="M242" s="27"/>
      <c r="O242" s="23"/>
      <c r="Q242" s="23"/>
      <c r="S242" s="23"/>
      <c r="U242" s="23"/>
      <c r="Y242" s="14">
        <f t="shared" si="61"/>
        <v>407.87</v>
      </c>
      <c r="Z242" s="15">
        <f t="shared" si="62"/>
        <v>92</v>
      </c>
      <c r="AA242" s="16">
        <f t="shared" si="63"/>
        <v>4.433369565217391</v>
      </c>
    </row>
    <row r="243" spans="1:27" ht="21.75" customHeight="1">
      <c r="A243" s="1"/>
      <c r="B243" s="25" t="s">
        <v>191</v>
      </c>
      <c r="C243" s="25"/>
      <c r="E243" s="52">
        <v>3</v>
      </c>
      <c r="F243" s="43">
        <f t="shared" si="58"/>
        <v>4.4941438356164385</v>
      </c>
      <c r="G243" s="44">
        <f t="shared" si="59"/>
        <v>1312.29</v>
      </c>
      <c r="H243" s="48">
        <f t="shared" si="60"/>
        <v>292</v>
      </c>
      <c r="I243" s="19"/>
      <c r="K243" s="21"/>
      <c r="M243" s="27">
        <v>418.3</v>
      </c>
      <c r="N243" s="22">
        <v>88</v>
      </c>
      <c r="O243" s="23">
        <v>440.94</v>
      </c>
      <c r="P243" s="10">
        <v>105</v>
      </c>
      <c r="Q243" s="23">
        <v>453.05</v>
      </c>
      <c r="R243" s="24">
        <v>99</v>
      </c>
      <c r="S243" s="23"/>
      <c r="U243" s="23"/>
      <c r="Y243" s="14">
        <f t="shared" si="61"/>
        <v>1312.29</v>
      </c>
      <c r="Z243" s="15">
        <f t="shared" si="62"/>
        <v>292</v>
      </c>
      <c r="AA243" s="16">
        <f t="shared" si="63"/>
        <v>4.4941438356164385</v>
      </c>
    </row>
    <row r="244" spans="1:27" ht="21.75" customHeight="1">
      <c r="A244" s="1"/>
      <c r="B244" s="25" t="s">
        <v>238</v>
      </c>
      <c r="C244" s="25"/>
      <c r="E244" s="52">
        <v>1</v>
      </c>
      <c r="F244" s="43">
        <f t="shared" si="58"/>
        <v>4.559619047619048</v>
      </c>
      <c r="G244" s="44">
        <f t="shared" si="59"/>
        <v>478.76</v>
      </c>
      <c r="H244" s="48">
        <f t="shared" si="60"/>
        <v>105</v>
      </c>
      <c r="I244" s="19"/>
      <c r="K244" s="21"/>
      <c r="M244" s="27"/>
      <c r="O244" s="23">
        <v>478.76</v>
      </c>
      <c r="P244" s="10">
        <v>105</v>
      </c>
      <c r="Q244" s="23"/>
      <c r="S244" s="23"/>
      <c r="U244" s="23"/>
      <c r="Y244" s="14">
        <f t="shared" si="61"/>
        <v>478.76</v>
      </c>
      <c r="Z244" s="15">
        <f t="shared" si="62"/>
        <v>105</v>
      </c>
      <c r="AA244" s="16">
        <f t="shared" si="63"/>
        <v>4.559619047619048</v>
      </c>
    </row>
    <row r="245" spans="1:27" ht="21.75" customHeight="1">
      <c r="A245" s="1"/>
      <c r="B245" s="25" t="s">
        <v>239</v>
      </c>
      <c r="C245" s="25"/>
      <c r="E245" s="52">
        <v>1</v>
      </c>
      <c r="F245" s="43">
        <f t="shared" si="58"/>
        <v>4.928285714285715</v>
      </c>
      <c r="G245" s="44">
        <f t="shared" si="59"/>
        <v>517.47</v>
      </c>
      <c r="H245" s="48">
        <f t="shared" si="60"/>
        <v>105</v>
      </c>
      <c r="I245" s="19"/>
      <c r="K245" s="21"/>
      <c r="M245" s="27"/>
      <c r="O245" s="23">
        <v>517.47</v>
      </c>
      <c r="P245" s="10">
        <v>105</v>
      </c>
      <c r="Q245" s="23"/>
      <c r="S245" s="23"/>
      <c r="U245" s="23"/>
      <c r="Y245" s="14">
        <f t="shared" si="61"/>
        <v>517.47</v>
      </c>
      <c r="Z245" s="15">
        <f t="shared" si="62"/>
        <v>105</v>
      </c>
      <c r="AA245" s="16">
        <f t="shared" si="63"/>
        <v>4.928285714285715</v>
      </c>
    </row>
    <row r="246" spans="2:18" ht="21.75" customHeight="1">
      <c r="B246" s="33" t="s">
        <v>244</v>
      </c>
      <c r="E246" s="52">
        <v>1</v>
      </c>
      <c r="Q246" s="10">
        <v>185.05</v>
      </c>
      <c r="R246" s="24">
        <v>99</v>
      </c>
    </row>
    <row r="247" spans="2:18" ht="21.75" customHeight="1">
      <c r="B247" s="33" t="s">
        <v>169</v>
      </c>
      <c r="E247" s="52">
        <v>1</v>
      </c>
      <c r="Q247" s="10">
        <v>227.91</v>
      </c>
      <c r="R247" s="24">
        <v>99</v>
      </c>
    </row>
    <row r="248" spans="2:18" ht="21.75" customHeight="1">
      <c r="B248" s="33" t="s">
        <v>245</v>
      </c>
      <c r="E248" s="52">
        <v>1</v>
      </c>
      <c r="Q248" s="10">
        <v>234.51</v>
      </c>
      <c r="R248" s="24">
        <v>99</v>
      </c>
    </row>
    <row r="249" spans="1:27" ht="21.75" customHeight="1">
      <c r="A249" s="1"/>
      <c r="B249" s="25" t="s">
        <v>246</v>
      </c>
      <c r="C249" s="25"/>
      <c r="E249" s="52">
        <v>1</v>
      </c>
      <c r="F249" s="43"/>
      <c r="G249" s="44"/>
      <c r="H249" s="48"/>
      <c r="I249" s="19"/>
      <c r="K249" s="21"/>
      <c r="M249" s="27"/>
      <c r="O249" s="23"/>
      <c r="Q249" s="23">
        <v>253.85</v>
      </c>
      <c r="R249" s="24">
        <v>99</v>
      </c>
      <c r="S249" s="23"/>
      <c r="U249" s="23"/>
      <c r="Y249" s="14"/>
      <c r="Z249" s="15"/>
      <c r="AA249" s="16"/>
    </row>
    <row r="250" spans="1:27" ht="21.75" customHeight="1">
      <c r="A250" s="1"/>
      <c r="B250" s="25" t="s">
        <v>139</v>
      </c>
      <c r="C250" s="25"/>
      <c r="E250" s="52">
        <v>1</v>
      </c>
      <c r="F250" s="43"/>
      <c r="G250" s="44"/>
      <c r="H250" s="48"/>
      <c r="I250" s="19"/>
      <c r="K250" s="21"/>
      <c r="M250" s="27"/>
      <c r="O250" s="23"/>
      <c r="Q250" s="23">
        <v>266.97</v>
      </c>
      <c r="R250" s="24">
        <v>99</v>
      </c>
      <c r="S250" s="23"/>
      <c r="U250" s="23"/>
      <c r="Y250" s="14"/>
      <c r="Z250" s="15"/>
      <c r="AA250" s="16"/>
    </row>
    <row r="251" spans="1:27" ht="21.75" customHeight="1">
      <c r="A251" s="1"/>
      <c r="B251" s="25" t="s">
        <v>247</v>
      </c>
      <c r="C251" s="25"/>
      <c r="E251" s="52">
        <v>1</v>
      </c>
      <c r="F251" s="43"/>
      <c r="G251" s="44"/>
      <c r="H251" s="48"/>
      <c r="I251" s="19"/>
      <c r="K251" s="21"/>
      <c r="M251" s="27"/>
      <c r="O251" s="23"/>
      <c r="Q251" s="23">
        <v>271.03</v>
      </c>
      <c r="R251" s="24">
        <v>99</v>
      </c>
      <c r="S251" s="23"/>
      <c r="U251" s="23"/>
      <c r="Y251" s="14"/>
      <c r="Z251" s="15"/>
      <c r="AA251" s="16"/>
    </row>
    <row r="252" spans="1:27" ht="21.75" customHeight="1">
      <c r="A252" s="1"/>
      <c r="B252" s="25" t="s">
        <v>248</v>
      </c>
      <c r="C252" s="25"/>
      <c r="E252" s="52">
        <v>1</v>
      </c>
      <c r="F252" s="43"/>
      <c r="G252" s="44"/>
      <c r="H252" s="48"/>
      <c r="I252" s="19"/>
      <c r="K252" s="21"/>
      <c r="M252" s="27"/>
      <c r="O252" s="23"/>
      <c r="Q252" s="23">
        <v>281.96</v>
      </c>
      <c r="R252" s="24">
        <v>99</v>
      </c>
      <c r="S252" s="23"/>
      <c r="U252" s="23"/>
      <c r="Y252" s="14"/>
      <c r="Z252" s="15"/>
      <c r="AA252" s="16"/>
    </row>
    <row r="253" spans="1:27" ht="21.75" customHeight="1">
      <c r="A253" s="1"/>
      <c r="B253" s="25" t="s">
        <v>249</v>
      </c>
      <c r="C253" s="25"/>
      <c r="E253" s="52">
        <v>1</v>
      </c>
      <c r="F253" s="43"/>
      <c r="G253" s="44"/>
      <c r="H253" s="48"/>
      <c r="I253" s="19"/>
      <c r="K253" s="21"/>
      <c r="M253" s="27"/>
      <c r="O253" s="23"/>
      <c r="Q253" s="23">
        <v>302.39</v>
      </c>
      <c r="R253" s="24">
        <v>99</v>
      </c>
      <c r="S253" s="23"/>
      <c r="U253" s="23"/>
      <c r="Y253" s="14"/>
      <c r="Z253" s="15"/>
      <c r="AA253" s="16"/>
    </row>
    <row r="254" spans="1:27" ht="21.75" customHeight="1">
      <c r="A254" s="1"/>
      <c r="B254" s="25" t="s">
        <v>250</v>
      </c>
      <c r="C254" s="25"/>
      <c r="E254" s="52">
        <v>1</v>
      </c>
      <c r="F254" s="43"/>
      <c r="G254" s="44"/>
      <c r="H254" s="48"/>
      <c r="I254" s="19"/>
      <c r="K254" s="21"/>
      <c r="M254" s="27"/>
      <c r="O254" s="23"/>
      <c r="Q254" s="23">
        <v>480.26</v>
      </c>
      <c r="R254" s="24">
        <v>99</v>
      </c>
      <c r="S254" s="23"/>
      <c r="U254" s="23"/>
      <c r="Y254" s="14"/>
      <c r="Z254" s="15"/>
      <c r="AA254" s="16"/>
    </row>
    <row r="255" spans="1:27" ht="21.75" customHeight="1">
      <c r="A255" s="1"/>
      <c r="B255" s="25"/>
      <c r="C255" s="25"/>
      <c r="F255" s="43"/>
      <c r="G255" s="44"/>
      <c r="H255" s="48"/>
      <c r="I255" s="19"/>
      <c r="K255" s="21"/>
      <c r="M255" s="27"/>
      <c r="O255" s="23"/>
      <c r="Q255" s="23"/>
      <c r="S255" s="23"/>
      <c r="U255" s="23"/>
      <c r="Y255" s="14"/>
      <c r="Z255" s="15"/>
      <c r="AA255" s="16"/>
    </row>
    <row r="256" spans="1:27" ht="21.75" customHeight="1">
      <c r="A256" s="1" t="s">
        <v>200</v>
      </c>
      <c r="B256" s="25"/>
      <c r="C256" s="25"/>
      <c r="F256" s="43"/>
      <c r="G256" s="44"/>
      <c r="H256" s="48"/>
      <c r="I256" s="19"/>
      <c r="K256" s="21"/>
      <c r="M256" s="27"/>
      <c r="O256" s="23"/>
      <c r="Q256" s="23"/>
      <c r="S256" s="23"/>
      <c r="U256" s="23"/>
      <c r="Y256" s="14"/>
      <c r="Z256" s="15"/>
      <c r="AA256" s="16"/>
    </row>
    <row r="257" spans="1:27" ht="21.75" customHeight="1">
      <c r="A257" s="1"/>
      <c r="B257" s="25" t="s">
        <v>201</v>
      </c>
      <c r="C257" s="25"/>
      <c r="D257" s="51">
        <v>40705</v>
      </c>
      <c r="E257" s="52">
        <v>1</v>
      </c>
      <c r="F257" s="43">
        <f>Y257/Z257</f>
        <v>2.1547619047619047</v>
      </c>
      <c r="G257" s="44">
        <f>SUM(I257,K257,M257,O257,Q257,S257,U257,W257)</f>
        <v>226.25</v>
      </c>
      <c r="H257" s="48">
        <f>SUM(J257,L257,N257,P257,R257,T257,V257,X257)</f>
        <v>105</v>
      </c>
      <c r="I257" s="19"/>
      <c r="K257" s="21"/>
      <c r="M257" s="27"/>
      <c r="O257" s="23">
        <v>226.25</v>
      </c>
      <c r="P257" s="10">
        <v>105</v>
      </c>
      <c r="Q257" s="23"/>
      <c r="S257" s="23"/>
      <c r="U257" s="23"/>
      <c r="Y257" s="14">
        <f>SUM(I257,K257,M257,O257,Q257,S257,U257,W257)</f>
        <v>226.25</v>
      </c>
      <c r="Z257" s="15">
        <f>SUM(J257,L257,N257,P257,R257,T257,V257,X257)</f>
        <v>105</v>
      </c>
      <c r="AA257" s="16">
        <f>Y257/Z257</f>
        <v>2.1547619047619047</v>
      </c>
    </row>
    <row r="258" spans="1:27" ht="21.75" customHeight="1">
      <c r="A258" s="1" t="s">
        <v>116</v>
      </c>
      <c r="B258" s="25"/>
      <c r="C258" s="25"/>
      <c r="F258" s="49"/>
      <c r="G258" s="50"/>
      <c r="H258" s="50"/>
      <c r="I258" s="19"/>
      <c r="K258" s="21"/>
      <c r="M258" s="27"/>
      <c r="O258" s="23"/>
      <c r="Q258" s="23"/>
      <c r="S258" s="23"/>
      <c r="U258" s="23"/>
      <c r="Y258" s="14"/>
      <c r="Z258" s="15"/>
      <c r="AA258" s="16"/>
    </row>
    <row r="259" spans="1:27" ht="21.75" customHeight="1">
      <c r="A259" s="17"/>
      <c r="B259" s="25" t="s">
        <v>31</v>
      </c>
      <c r="C259" s="25"/>
      <c r="E259" s="52">
        <v>1</v>
      </c>
      <c r="F259" s="43">
        <f>Y259/Z259</f>
        <v>4.447283950617284</v>
      </c>
      <c r="G259" s="44">
        <f>SUM(I259,K259,M259,O259,Q259,S259,U259,W259)</f>
        <v>360.23</v>
      </c>
      <c r="H259" s="48">
        <f>SUM(J259,L259,N259,P259,R259,T259,V259,X259)</f>
        <v>81</v>
      </c>
      <c r="I259" s="19">
        <v>360.23</v>
      </c>
      <c r="J259" s="20">
        <v>81</v>
      </c>
      <c r="K259" s="21"/>
      <c r="M259" s="27"/>
      <c r="O259" s="23"/>
      <c r="Q259" s="23"/>
      <c r="S259" s="23"/>
      <c r="U259" s="23"/>
      <c r="Y259" s="14">
        <f>SUM(I259,K259,M259,O259,Q259,S259,U259,W259)</f>
        <v>360.23</v>
      </c>
      <c r="Z259" s="15">
        <f>SUM(J259,L259,N259,P259,R259,T259,V259,X259)</f>
        <v>81</v>
      </c>
      <c r="AA259" s="16">
        <f>Y259/Z259</f>
        <v>4.447283950617284</v>
      </c>
    </row>
    <row r="260" spans="1:27" ht="21.75" customHeight="1">
      <c r="A260" s="1"/>
      <c r="B260" s="25"/>
      <c r="C260" s="25"/>
      <c r="F260" s="49"/>
      <c r="G260" s="50"/>
      <c r="H260" s="50"/>
      <c r="I260" s="19"/>
      <c r="K260" s="21"/>
      <c r="M260" s="27"/>
      <c r="O260" s="23"/>
      <c r="Q260" s="23"/>
      <c r="S260" s="23"/>
      <c r="U260" s="23"/>
      <c r="Y260" s="14"/>
      <c r="Z260" s="15"/>
      <c r="AA260" s="16"/>
    </row>
    <row r="261" spans="1:27" ht="21.75" customHeight="1">
      <c r="A261" s="1" t="s">
        <v>164</v>
      </c>
      <c r="B261" s="25"/>
      <c r="C261" s="25"/>
      <c r="F261" s="49"/>
      <c r="G261" s="50"/>
      <c r="H261" s="50"/>
      <c r="I261" s="19"/>
      <c r="K261" s="21"/>
      <c r="M261" s="27"/>
      <c r="O261" s="23"/>
      <c r="Q261" s="23"/>
      <c r="S261" s="23"/>
      <c r="U261" s="23"/>
      <c r="Y261" s="14"/>
      <c r="Z261" s="15"/>
      <c r="AA261" s="16"/>
    </row>
    <row r="262" spans="1:27" ht="21.75" customHeight="1">
      <c r="A262" s="17"/>
      <c r="B262" s="25" t="s">
        <v>36</v>
      </c>
      <c r="C262" s="25"/>
      <c r="D262" s="51">
        <v>40642</v>
      </c>
      <c r="E262" s="52">
        <v>4</v>
      </c>
      <c r="F262" s="43">
        <f>Y262/Z262</f>
        <v>2.175111111111111</v>
      </c>
      <c r="G262" s="44">
        <f>SUM(I262,K262,M262,O262,Q262,S262,U262,W262)</f>
        <v>783.0400000000001</v>
      </c>
      <c r="H262" s="48">
        <f>SUM(J262,L262,N262,P262,R262,T262,V262,X262)</f>
        <v>360</v>
      </c>
      <c r="I262" s="19">
        <v>166.81</v>
      </c>
      <c r="J262" s="20">
        <v>81</v>
      </c>
      <c r="K262" s="21">
        <v>200.49</v>
      </c>
      <c r="L262" s="22">
        <v>92</v>
      </c>
      <c r="M262" s="27">
        <v>167.16</v>
      </c>
      <c r="N262" s="22">
        <v>88</v>
      </c>
      <c r="O262" s="23"/>
      <c r="Q262" s="23">
        <v>248.58</v>
      </c>
      <c r="R262" s="24">
        <v>99</v>
      </c>
      <c r="S262" s="23"/>
      <c r="U262" s="23"/>
      <c r="Y262" s="14">
        <f>SUM(I262,K262,M262,O262,Q262,S262,U262,W262)</f>
        <v>783.0400000000001</v>
      </c>
      <c r="Z262" s="15">
        <f>SUM(J262,L262,N262,P262,R262,T262,V262,X262)</f>
        <v>360</v>
      </c>
      <c r="AA262" s="16">
        <f>Y262/Z262</f>
        <v>2.175111111111111</v>
      </c>
    </row>
    <row r="263" spans="1:27" ht="21.75" customHeight="1">
      <c r="A263" s="17"/>
      <c r="B263" s="25" t="s">
        <v>165</v>
      </c>
      <c r="C263" s="25"/>
      <c r="E263" s="52">
        <v>2</v>
      </c>
      <c r="F263" s="43">
        <f>Y263/Z263</f>
        <v>2.829633507853403</v>
      </c>
      <c r="G263" s="44">
        <f>SUM(I263,K263,M263,O263,Q263,S263,U263,W263)</f>
        <v>540.46</v>
      </c>
      <c r="H263" s="48">
        <f>SUM(J263,L263,N263,P263,R263,T263,V263,X263)</f>
        <v>191</v>
      </c>
      <c r="I263" s="19"/>
      <c r="J263" s="20"/>
      <c r="K263" s="21">
        <v>215.94</v>
      </c>
      <c r="L263" s="22">
        <v>92</v>
      </c>
      <c r="M263" s="27"/>
      <c r="O263" s="23"/>
      <c r="Q263" s="23">
        <v>324.52</v>
      </c>
      <c r="R263" s="24">
        <v>99</v>
      </c>
      <c r="S263" s="23"/>
      <c r="U263" s="23"/>
      <c r="Y263" s="14">
        <f>SUM(I263,K263,M263,O263,Q263,S263,U263,W263)</f>
        <v>540.46</v>
      </c>
      <c r="Z263" s="15">
        <f>SUM(J263,L263,N263,P263,R263,T263,V263,X263)</f>
        <v>191</v>
      </c>
      <c r="AA263" s="16">
        <f>Y263/Z263</f>
        <v>2.829633507853403</v>
      </c>
    </row>
    <row r="264" spans="1:27" ht="21.75" customHeight="1">
      <c r="A264" s="17"/>
      <c r="B264" s="25"/>
      <c r="C264" s="25"/>
      <c r="F264" s="43"/>
      <c r="G264" s="44"/>
      <c r="H264" s="48"/>
      <c r="I264" s="19"/>
      <c r="J264" s="20"/>
      <c r="K264" s="21"/>
      <c r="M264" s="27"/>
      <c r="O264" s="23"/>
      <c r="Q264" s="23"/>
      <c r="S264" s="23"/>
      <c r="U264" s="23"/>
      <c r="Y264" s="14"/>
      <c r="Z264" s="15"/>
      <c r="AA264" s="16"/>
    </row>
    <row r="265" spans="1:27" ht="21.75" customHeight="1">
      <c r="A265" s="1" t="s">
        <v>45</v>
      </c>
      <c r="F265" s="43"/>
      <c r="G265" s="44"/>
      <c r="H265" s="48"/>
      <c r="I265" s="37"/>
      <c r="J265" s="20"/>
      <c r="K265" s="21"/>
      <c r="M265" s="21"/>
      <c r="O265" s="23"/>
      <c r="Q265" s="23"/>
      <c r="S265" s="23"/>
      <c r="U265" s="23"/>
      <c r="Y265" s="14"/>
      <c r="Z265" s="15"/>
      <c r="AA265" s="16"/>
    </row>
    <row r="266" spans="1:27" ht="21.75" customHeight="1">
      <c r="A266" s="1"/>
      <c r="B266" s="33" t="s">
        <v>202</v>
      </c>
      <c r="D266" s="51">
        <v>40705</v>
      </c>
      <c r="E266" s="52">
        <v>0</v>
      </c>
      <c r="F266" s="43" t="e">
        <f>Y266/Z266</f>
        <v>#DIV/0!</v>
      </c>
      <c r="G266" s="44">
        <f>SUM(I266,K266,M266,O266,Q266,S266,U266,W266)</f>
        <v>0</v>
      </c>
      <c r="H266" s="48">
        <f>SUM(J266,L266,N266,P266,R266,T266,V266,X266)</f>
        <v>0</v>
      </c>
      <c r="I266" s="37"/>
      <c r="J266" s="20"/>
      <c r="K266" s="21"/>
      <c r="M266" s="21"/>
      <c r="O266" s="23"/>
      <c r="Q266" s="23"/>
      <c r="S266" s="23"/>
      <c r="U266" s="23"/>
      <c r="Y266" s="14"/>
      <c r="Z266" s="15"/>
      <c r="AA266" s="16"/>
    </row>
    <row r="267" spans="1:27" ht="21.75" customHeight="1">
      <c r="A267" s="1"/>
      <c r="B267" s="33" t="s">
        <v>145</v>
      </c>
      <c r="D267" s="51">
        <v>40705</v>
      </c>
      <c r="E267" s="52">
        <v>0</v>
      </c>
      <c r="F267" s="43" t="e">
        <f>Y267/Z267</f>
        <v>#DIV/0!</v>
      </c>
      <c r="G267" s="44">
        <f>SUM(I267,K267,M267,O267,Q267,S267,U267,W267)</f>
        <v>0</v>
      </c>
      <c r="H267" s="48">
        <f>SUM(J267,L267,N267,P267,R267,T267,V267,X267)</f>
        <v>0</v>
      </c>
      <c r="I267" s="37"/>
      <c r="J267" s="20"/>
      <c r="K267" s="21"/>
      <c r="M267" s="21"/>
      <c r="O267" s="23"/>
      <c r="Q267" s="23"/>
      <c r="S267" s="23"/>
      <c r="U267" s="23"/>
      <c r="Y267" s="14"/>
      <c r="Z267" s="15"/>
      <c r="AA267" s="16"/>
    </row>
    <row r="268" spans="1:27" ht="21.75" customHeight="1">
      <c r="A268" s="1"/>
      <c r="B268" s="33" t="s">
        <v>252</v>
      </c>
      <c r="D268" s="51">
        <v>40734</v>
      </c>
      <c r="F268" s="43"/>
      <c r="G268" s="44"/>
      <c r="H268" s="48"/>
      <c r="I268" s="37"/>
      <c r="J268" s="20"/>
      <c r="K268" s="21"/>
      <c r="M268" s="21"/>
      <c r="O268" s="23"/>
      <c r="Q268" s="23"/>
      <c r="S268" s="23"/>
      <c r="U268" s="23"/>
      <c r="Y268" s="14"/>
      <c r="Z268" s="15"/>
      <c r="AA268" s="16"/>
    </row>
    <row r="269" spans="1:27" ht="21.75" customHeight="1">
      <c r="A269" s="1"/>
      <c r="F269" s="43"/>
      <c r="G269" s="44"/>
      <c r="H269" s="48"/>
      <c r="I269" s="37"/>
      <c r="J269" s="20"/>
      <c r="K269" s="21"/>
      <c r="M269" s="21"/>
      <c r="O269" s="23"/>
      <c r="Q269" s="23"/>
      <c r="S269" s="23"/>
      <c r="U269" s="23"/>
      <c r="Y269" s="14"/>
      <c r="Z269" s="15"/>
      <c r="AA269" s="16"/>
    </row>
    <row r="270" spans="1:27" ht="21.75" customHeight="1">
      <c r="A270" s="40" t="s">
        <v>117</v>
      </c>
      <c r="I270" s="19"/>
      <c r="J270" s="20"/>
      <c r="K270" s="21"/>
      <c r="M270" s="21"/>
      <c r="O270" s="23"/>
      <c r="Q270" s="23"/>
      <c r="S270" s="23"/>
      <c r="U270" s="23"/>
      <c r="Y270" s="14"/>
      <c r="Z270" s="15"/>
      <c r="AA270" s="16"/>
    </row>
    <row r="271" spans="2:27" ht="21.75" customHeight="1">
      <c r="B271" s="33" t="s">
        <v>118</v>
      </c>
      <c r="E271" s="52">
        <v>2</v>
      </c>
      <c r="F271" s="43">
        <f>Y271/Z271</f>
        <v>2.440161290322581</v>
      </c>
      <c r="G271" s="44">
        <f>SUM(I271,K271,M271,O271,Q271,S271,U271,W271)</f>
        <v>453.87</v>
      </c>
      <c r="H271" s="48">
        <f>SUM(J271,L271,N271,P271,R271,T271,V271,X271)</f>
        <v>186</v>
      </c>
      <c r="I271" s="27">
        <v>185.94</v>
      </c>
      <c r="J271" s="20">
        <v>81</v>
      </c>
      <c r="K271" s="21"/>
      <c r="M271" s="21"/>
      <c r="O271" s="23">
        <v>267.93</v>
      </c>
      <c r="P271" s="10">
        <v>105</v>
      </c>
      <c r="Q271" s="23"/>
      <c r="S271" s="23"/>
      <c r="U271" s="23"/>
      <c r="Y271" s="14">
        <f>SUM(I271,K271,M271,O271,Q271,S271,U271,W271)</f>
        <v>453.87</v>
      </c>
      <c r="Z271" s="15">
        <f>SUM(J271,L271,N271,P271,R271,T271,V271,X271)</f>
        <v>186</v>
      </c>
      <c r="AA271" s="16">
        <f>Y271/Z271</f>
        <v>2.440161290322581</v>
      </c>
    </row>
    <row r="272" spans="9:27" ht="21.75" customHeight="1">
      <c r="I272" s="37"/>
      <c r="J272" s="20"/>
      <c r="K272" s="21"/>
      <c r="M272" s="21"/>
      <c r="O272" s="23"/>
      <c r="Q272" s="23"/>
      <c r="S272" s="23"/>
      <c r="U272" s="23"/>
      <c r="Y272" s="14"/>
      <c r="Z272" s="15"/>
      <c r="AA272" s="16"/>
    </row>
    <row r="273" spans="1:27" ht="21.75" customHeight="1">
      <c r="A273" s="40" t="s">
        <v>119</v>
      </c>
      <c r="I273" s="37"/>
      <c r="J273" s="20"/>
      <c r="K273" s="21"/>
      <c r="M273" s="21"/>
      <c r="O273" s="23"/>
      <c r="Q273" s="23"/>
      <c r="S273" s="23"/>
      <c r="U273" s="23"/>
      <c r="Y273" s="14"/>
      <c r="Z273" s="15"/>
      <c r="AA273" s="16"/>
    </row>
    <row r="274" spans="2:27" ht="21.75" customHeight="1">
      <c r="B274" s="33" t="s">
        <v>9</v>
      </c>
      <c r="E274" s="52">
        <v>2</v>
      </c>
      <c r="F274" s="43">
        <f>Y274/Z274</f>
        <v>2.3265895953757227</v>
      </c>
      <c r="G274" s="44">
        <f aca="true" t="shared" si="64" ref="G274:H276">SUM(I274,K274,M274,O274,Q274,S274,U274,W274)</f>
        <v>402.5</v>
      </c>
      <c r="H274" s="48">
        <f t="shared" si="64"/>
        <v>173</v>
      </c>
      <c r="I274" s="37">
        <v>172.03</v>
      </c>
      <c r="J274" s="20">
        <v>81</v>
      </c>
      <c r="K274" s="21">
        <v>230.47</v>
      </c>
      <c r="L274" s="22">
        <v>92</v>
      </c>
      <c r="M274" s="21"/>
      <c r="O274" s="23"/>
      <c r="Q274" s="23"/>
      <c r="S274" s="23"/>
      <c r="U274" s="23"/>
      <c r="Y274" s="14">
        <f aca="true" t="shared" si="65" ref="Y274:Z276">SUM(I274,K274,M274,O274,Q274,S274,U274,W274)</f>
        <v>402.5</v>
      </c>
      <c r="Z274" s="15">
        <f t="shared" si="65"/>
        <v>173</v>
      </c>
      <c r="AA274" s="16">
        <f>Y274/Z274</f>
        <v>2.3265895953757227</v>
      </c>
    </row>
    <row r="275" spans="2:27" ht="21.75" customHeight="1">
      <c r="B275" s="33" t="s">
        <v>240</v>
      </c>
      <c r="E275" s="52">
        <v>1</v>
      </c>
      <c r="F275" s="43">
        <f>Y275/Z275</f>
        <v>4.674905660377359</v>
      </c>
      <c r="G275" s="44">
        <f t="shared" si="64"/>
        <v>495.54</v>
      </c>
      <c r="H275" s="48">
        <f t="shared" si="64"/>
        <v>106</v>
      </c>
      <c r="I275" s="37"/>
      <c r="J275" s="20"/>
      <c r="K275" s="21"/>
      <c r="M275" s="21"/>
      <c r="O275" s="23">
        <v>495.54</v>
      </c>
      <c r="P275" s="10">
        <v>106</v>
      </c>
      <c r="Q275" s="23"/>
      <c r="S275" s="23"/>
      <c r="U275" s="23"/>
      <c r="Y275" s="14">
        <f t="shared" si="65"/>
        <v>495.54</v>
      </c>
      <c r="Z275" s="15">
        <f t="shared" si="65"/>
        <v>106</v>
      </c>
      <c r="AA275" s="16">
        <f>Y275/Z275</f>
        <v>4.674905660377359</v>
      </c>
    </row>
    <row r="276" spans="2:27" ht="21.75" customHeight="1">
      <c r="B276" s="33" t="s">
        <v>166</v>
      </c>
      <c r="E276" s="52">
        <v>1</v>
      </c>
      <c r="F276" s="43">
        <f>Y276/Z276</f>
        <v>4.690652173913044</v>
      </c>
      <c r="G276" s="44">
        <f t="shared" si="64"/>
        <v>431.54</v>
      </c>
      <c r="H276" s="48">
        <f t="shared" si="64"/>
        <v>92</v>
      </c>
      <c r="I276" s="37"/>
      <c r="J276" s="20"/>
      <c r="K276" s="21">
        <v>431.54</v>
      </c>
      <c r="L276" s="22">
        <v>92</v>
      </c>
      <c r="M276" s="21"/>
      <c r="O276" s="23"/>
      <c r="Q276" s="23"/>
      <c r="S276" s="23"/>
      <c r="U276" s="23"/>
      <c r="Y276" s="14">
        <f t="shared" si="65"/>
        <v>431.54</v>
      </c>
      <c r="Z276" s="15">
        <f t="shared" si="65"/>
        <v>92</v>
      </c>
      <c r="AA276" s="16">
        <f>Y276/Z276</f>
        <v>4.690652173913044</v>
      </c>
    </row>
    <row r="277" spans="9:27" ht="21.75" customHeight="1">
      <c r="I277" s="37"/>
      <c r="J277" s="26"/>
      <c r="K277" s="21"/>
      <c r="M277" s="21"/>
      <c r="O277" s="23"/>
      <c r="Q277" s="23"/>
      <c r="S277" s="23"/>
      <c r="U277" s="23"/>
      <c r="Y277" s="14"/>
      <c r="Z277" s="15"/>
      <c r="AA277" s="16"/>
    </row>
    <row r="278" spans="9:27" ht="21.75" customHeight="1">
      <c r="I278" s="37"/>
      <c r="J278" s="20"/>
      <c r="K278" s="21"/>
      <c r="M278" s="21"/>
      <c r="O278" s="23"/>
      <c r="Q278" s="23"/>
      <c r="S278" s="23"/>
      <c r="U278" s="23"/>
      <c r="Y278" s="14"/>
      <c r="Z278" s="15"/>
      <c r="AA278" s="16"/>
    </row>
    <row r="279" spans="9:27" ht="21.75" customHeight="1">
      <c r="I279" s="37"/>
      <c r="J279" s="20"/>
      <c r="K279" s="21"/>
      <c r="M279" s="21"/>
      <c r="O279" s="23"/>
      <c r="Q279" s="23"/>
      <c r="S279" s="23"/>
      <c r="U279" s="23"/>
      <c r="Y279" s="14"/>
      <c r="Z279" s="15"/>
      <c r="AA279" s="16"/>
    </row>
    <row r="280" spans="9:27" ht="21.75" customHeight="1">
      <c r="I280" s="26"/>
      <c r="J280" s="20"/>
      <c r="M280" s="21"/>
      <c r="O280" s="23"/>
      <c r="Q280" s="23"/>
      <c r="S280" s="23"/>
      <c r="U280" s="23"/>
      <c r="Y280" s="14"/>
      <c r="Z280" s="15"/>
      <c r="AA280" s="16"/>
    </row>
    <row r="281" spans="9:27" ht="21.75" customHeight="1">
      <c r="I281" s="26"/>
      <c r="J281" s="20"/>
      <c r="M281" s="21"/>
      <c r="O281" s="23"/>
      <c r="Q281" s="23"/>
      <c r="S281" s="23"/>
      <c r="U281" s="23"/>
      <c r="Y281" s="14"/>
      <c r="Z281" s="15"/>
      <c r="AA281" s="16"/>
    </row>
    <row r="282" spans="9:27" ht="21.75" customHeight="1">
      <c r="I282" s="26"/>
      <c r="J282" s="20"/>
      <c r="M282" s="21"/>
      <c r="O282" s="23"/>
      <c r="Q282" s="23"/>
      <c r="S282" s="23"/>
      <c r="U282" s="23"/>
      <c r="Y282" s="14"/>
      <c r="Z282" s="15"/>
      <c r="AA282" s="16"/>
    </row>
    <row r="283" spans="9:27" ht="21.75" customHeight="1">
      <c r="I283" s="26"/>
      <c r="J283" s="20"/>
      <c r="M283" s="21"/>
      <c r="O283" s="23"/>
      <c r="Q283" s="23"/>
      <c r="S283" s="23"/>
      <c r="U283" s="23"/>
      <c r="Y283" s="14"/>
      <c r="Z283" s="15"/>
      <c r="AA283" s="16"/>
    </row>
    <row r="284" spans="9:27" ht="21.75" customHeight="1">
      <c r="I284" s="26"/>
      <c r="J284" s="20"/>
      <c r="M284" s="21"/>
      <c r="O284" s="23"/>
      <c r="Q284" s="23"/>
      <c r="S284" s="23"/>
      <c r="U284" s="23"/>
      <c r="Y284" s="14"/>
      <c r="Z284" s="15"/>
      <c r="AA284" s="16"/>
    </row>
    <row r="285" spans="10:27" ht="21.75" customHeight="1">
      <c r="J285" s="26"/>
      <c r="M285" s="21"/>
      <c r="O285" s="23"/>
      <c r="Q285" s="23"/>
      <c r="S285" s="23"/>
      <c r="U285" s="23"/>
      <c r="Y285" s="14"/>
      <c r="Z285" s="15"/>
      <c r="AA285" s="16"/>
    </row>
    <row r="286" spans="9:27" ht="21.75" customHeight="1">
      <c r="I286" s="26"/>
      <c r="J286" s="20"/>
      <c r="O286" s="23"/>
      <c r="Q286" s="23"/>
      <c r="S286" s="23"/>
      <c r="U286" s="23"/>
      <c r="Y286" s="14"/>
      <c r="Z286" s="15"/>
      <c r="AA286" s="16"/>
    </row>
    <row r="287" spans="9:27" ht="21.75" customHeight="1">
      <c r="I287" s="26"/>
      <c r="J287" s="20"/>
      <c r="O287" s="23"/>
      <c r="Q287" s="23"/>
      <c r="S287" s="23"/>
      <c r="U287" s="23"/>
      <c r="Y287" s="14"/>
      <c r="Z287" s="15"/>
      <c r="AA287" s="16"/>
    </row>
    <row r="288" spans="15:27" ht="21.75" customHeight="1">
      <c r="O288" s="23"/>
      <c r="Q288" s="23"/>
      <c r="S288" s="23"/>
      <c r="U288" s="23"/>
      <c r="Y288" s="14"/>
      <c r="Z288" s="15"/>
      <c r="AA288" s="16"/>
    </row>
    <row r="289" spans="17:27" ht="21.75" customHeight="1">
      <c r="Q289" s="23"/>
      <c r="S289" s="23"/>
      <c r="Y289" s="14"/>
      <c r="Z289" s="15"/>
      <c r="AA289" s="16"/>
    </row>
    <row r="290" spans="19:27" ht="21.75" customHeight="1">
      <c r="S290" s="23"/>
      <c r="Y290" s="14"/>
      <c r="Z290" s="15"/>
      <c r="AA290" s="16"/>
    </row>
    <row r="291" spans="19:27" ht="21.75" customHeight="1">
      <c r="S291" s="23"/>
      <c r="Y291" s="14"/>
      <c r="Z291" s="15"/>
      <c r="AA291" s="16"/>
    </row>
  </sheetData>
  <sheetProtection password="EC15" sheet="1" formatCells="0" formatColumns="0" formatRows="0" insertColumns="0" insertRows="0" insertHyperlinks="0" deleteColumns="0" deleteRows="0" sort="0" autoFilter="0" pivotTables="0"/>
  <printOptions/>
  <pageMargins left="0.25" right="0.25" top="0.29" bottom="0.31" header="0.3" footer="0.3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Tracey</cp:lastModifiedBy>
  <cp:lastPrinted>2011-06-20T01:29:36Z</cp:lastPrinted>
  <dcterms:created xsi:type="dcterms:W3CDTF">2007-09-11T00:33:09Z</dcterms:created>
  <dcterms:modified xsi:type="dcterms:W3CDTF">2011-07-31T22:51:23Z</dcterms:modified>
  <cp:category/>
  <cp:version/>
  <cp:contentType/>
  <cp:contentStatus/>
</cp:coreProperties>
</file>